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iset 2024\Hibah Sofifi Mangrove\"/>
    </mc:Choice>
  </mc:AlternateContent>
  <xr:revisionPtr revIDLastSave="0" documentId="13_ncr:1_{3028B4E9-F512-4EF5-956A-3B72B58C61CB}" xr6:coauthVersionLast="47" xr6:coauthVersionMax="47" xr10:uidLastSave="{00000000-0000-0000-0000-000000000000}"/>
  <bookViews>
    <workbookView xWindow="-108" yWindow="-108" windowWidth="23256" windowHeight="12456" firstSheet="3" activeTab="4" xr2:uid="{BC112978-0F99-4405-8616-F931ED60BA71}"/>
  </bookViews>
  <sheets>
    <sheet name="Spesies Mangrove Sofifi" sheetId="1" r:id="rId1"/>
    <sheet name="CBH Mangrove" sheetId="4" r:id="rId2"/>
    <sheet name="Dominant Mangrove in Each Plot" sheetId="6" r:id="rId3"/>
    <sheet name="AGB Calculation" sheetId="7" r:id="rId4"/>
    <sheet name="Value Point Baru Athiya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D3" i="7" l="1"/>
  <c r="BY4" i="7" l="1"/>
  <c r="BY5" i="7"/>
  <c r="BY6" i="7"/>
  <c r="BY7" i="7"/>
  <c r="BY8" i="7"/>
  <c r="BY9" i="7"/>
  <c r="BY10" i="7"/>
  <c r="BY11" i="7"/>
  <c r="BY12" i="7"/>
  <c r="BY13" i="7"/>
  <c r="BY14" i="7"/>
  <c r="BY15" i="7"/>
  <c r="BY16" i="7"/>
  <c r="BY17" i="7"/>
  <c r="BY18" i="7"/>
  <c r="BY19" i="7"/>
  <c r="BY20" i="7"/>
  <c r="BY21" i="7"/>
  <c r="BY22" i="7"/>
  <c r="BY23" i="7"/>
  <c r="BY24" i="7"/>
  <c r="BY25" i="7"/>
  <c r="BY26" i="7"/>
  <c r="BY27" i="7"/>
  <c r="BY28" i="7"/>
  <c r="BY29" i="7"/>
  <c r="BY30" i="7"/>
  <c r="BY31" i="7"/>
  <c r="BY3" i="7"/>
  <c r="BS5" i="7"/>
  <c r="BS6" i="7"/>
  <c r="BS7" i="7"/>
  <c r="BS8" i="7"/>
  <c r="BS9" i="7"/>
  <c r="BS10" i="7"/>
  <c r="BS11" i="7"/>
  <c r="BS12" i="7"/>
  <c r="BS13" i="7"/>
  <c r="BS14" i="7"/>
  <c r="BS15" i="7"/>
  <c r="BS16" i="7"/>
  <c r="BS17" i="7"/>
  <c r="BS18" i="7"/>
  <c r="BS19" i="7"/>
  <c r="BS20" i="7"/>
  <c r="BS21" i="7"/>
  <c r="BS22" i="7"/>
  <c r="BS23" i="7"/>
  <c r="BS24" i="7"/>
  <c r="BS25" i="7"/>
  <c r="BS26" i="7"/>
  <c r="BS27" i="7"/>
  <c r="BS28" i="7"/>
  <c r="BS29" i="7"/>
  <c r="BS30" i="7"/>
  <c r="BS31" i="7"/>
  <c r="BS32" i="7"/>
  <c r="BS33" i="7"/>
  <c r="BS34" i="7"/>
  <c r="BS35" i="7"/>
  <c r="BS36" i="7"/>
  <c r="BS37" i="7"/>
  <c r="BS38" i="7"/>
  <c r="BS39" i="7"/>
  <c r="BS40" i="7"/>
  <c r="BS41" i="7"/>
  <c r="BS42" i="7"/>
  <c r="BS43" i="7"/>
  <c r="BS44" i="7"/>
  <c r="BS45" i="7"/>
  <c r="BS46" i="7"/>
  <c r="BS47" i="7"/>
  <c r="BS48" i="7"/>
  <c r="BS49" i="7"/>
  <c r="BS50" i="7"/>
  <c r="BS51" i="7"/>
  <c r="BS52" i="7"/>
  <c r="BS53" i="7"/>
  <c r="BS54" i="7"/>
  <c r="BS55" i="7"/>
  <c r="BS56" i="7"/>
  <c r="BS57" i="7"/>
  <c r="BS58" i="7"/>
  <c r="BS59" i="7"/>
  <c r="BS60" i="7"/>
  <c r="BS61" i="7"/>
  <c r="BS62" i="7"/>
  <c r="BS63" i="7"/>
  <c r="BS64" i="7"/>
  <c r="BS65" i="7"/>
  <c r="BS66" i="7"/>
  <c r="BS67" i="7"/>
  <c r="BS68" i="7"/>
  <c r="BS69" i="7"/>
  <c r="BS70" i="7"/>
  <c r="BS71" i="7"/>
  <c r="BS72" i="7"/>
  <c r="BS73" i="7"/>
  <c r="BS74" i="7"/>
  <c r="BS75" i="7"/>
  <c r="BS76" i="7"/>
  <c r="BS77" i="7"/>
  <c r="BS78" i="7"/>
  <c r="BS79" i="7"/>
  <c r="BS80" i="7"/>
  <c r="BS81" i="7"/>
  <c r="BS82" i="7"/>
  <c r="BS83" i="7"/>
  <c r="BS84" i="7"/>
  <c r="BS85" i="7"/>
  <c r="BS86" i="7"/>
  <c r="BS87" i="7"/>
  <c r="BS88" i="7"/>
  <c r="BS89" i="7"/>
  <c r="BS90" i="7"/>
  <c r="BS91" i="7"/>
  <c r="BS92" i="7"/>
  <c r="BS93" i="7"/>
  <c r="BS94" i="7"/>
  <c r="BS95" i="7"/>
  <c r="BS96" i="7"/>
  <c r="BS97" i="7"/>
  <c r="BS98" i="7"/>
  <c r="BS99" i="7"/>
  <c r="BS100" i="7"/>
  <c r="BS101" i="7"/>
  <c r="BS102" i="7"/>
  <c r="BS103" i="7"/>
  <c r="BS104" i="7"/>
  <c r="BS105" i="7"/>
  <c r="BS106" i="7"/>
  <c r="BS107" i="7"/>
  <c r="BS108" i="7"/>
  <c r="BS109" i="7"/>
  <c r="BS110" i="7"/>
  <c r="BS111" i="7"/>
  <c r="BS112" i="7"/>
  <c r="BS113" i="7"/>
  <c r="BS114" i="7"/>
  <c r="BS115" i="7"/>
  <c r="BS116" i="7"/>
  <c r="BS117" i="7"/>
  <c r="BS118" i="7"/>
  <c r="BS119" i="7"/>
  <c r="BS120" i="7"/>
  <c r="BS121" i="7"/>
  <c r="BS122" i="7"/>
  <c r="BS123" i="7"/>
  <c r="BS124" i="7"/>
  <c r="BS125" i="7"/>
  <c r="BS126" i="7"/>
  <c r="BS127" i="7"/>
  <c r="BS128" i="7"/>
  <c r="BS129" i="7"/>
  <c r="BS130" i="7"/>
  <c r="BS131" i="7"/>
  <c r="BS132" i="7"/>
  <c r="BS133" i="7"/>
  <c r="BS134" i="7"/>
  <c r="BS135" i="7"/>
  <c r="BS136" i="7"/>
  <c r="BS137" i="7"/>
  <c r="BS138" i="7"/>
  <c r="BR4" i="7"/>
  <c r="BR5" i="7"/>
  <c r="BR6" i="7"/>
  <c r="BR7" i="7"/>
  <c r="BR8" i="7"/>
  <c r="BR9" i="7"/>
  <c r="BR10" i="7"/>
  <c r="BR11" i="7"/>
  <c r="BR12" i="7"/>
  <c r="BR13" i="7"/>
  <c r="BR14" i="7"/>
  <c r="BR15" i="7"/>
  <c r="BR16" i="7"/>
  <c r="BR17" i="7"/>
  <c r="BR18" i="7"/>
  <c r="BR19" i="7"/>
  <c r="BR20" i="7"/>
  <c r="BR21" i="7"/>
  <c r="BR22" i="7"/>
  <c r="BR23" i="7"/>
  <c r="BR24" i="7"/>
  <c r="BR25" i="7"/>
  <c r="BR26" i="7"/>
  <c r="BR27" i="7"/>
  <c r="BR28" i="7"/>
  <c r="BR29" i="7"/>
  <c r="BR30" i="7"/>
  <c r="BR31" i="7"/>
  <c r="BR32" i="7"/>
  <c r="BR33" i="7"/>
  <c r="BR34" i="7"/>
  <c r="BR35" i="7"/>
  <c r="BR36" i="7"/>
  <c r="BR37" i="7"/>
  <c r="BR38" i="7"/>
  <c r="BR39" i="7"/>
  <c r="BR40" i="7"/>
  <c r="BR41" i="7"/>
  <c r="BR42" i="7"/>
  <c r="BR43" i="7"/>
  <c r="BR44" i="7"/>
  <c r="BR45" i="7"/>
  <c r="BR46" i="7"/>
  <c r="BR47" i="7"/>
  <c r="BR48" i="7"/>
  <c r="BR49" i="7"/>
  <c r="BR50" i="7"/>
  <c r="BR51" i="7"/>
  <c r="BR52" i="7"/>
  <c r="BR53" i="7"/>
  <c r="BR54" i="7"/>
  <c r="BR55" i="7"/>
  <c r="BR56" i="7"/>
  <c r="BR57" i="7"/>
  <c r="BR58" i="7"/>
  <c r="BR59" i="7"/>
  <c r="BR60" i="7"/>
  <c r="BR61" i="7"/>
  <c r="BR62" i="7"/>
  <c r="BR63" i="7"/>
  <c r="BR64" i="7"/>
  <c r="BR65" i="7"/>
  <c r="BR66" i="7"/>
  <c r="BR67" i="7"/>
  <c r="BR68" i="7"/>
  <c r="BR69" i="7"/>
  <c r="BR70" i="7"/>
  <c r="BR71" i="7"/>
  <c r="BR72" i="7"/>
  <c r="BR73" i="7"/>
  <c r="BR74" i="7"/>
  <c r="BR75" i="7"/>
  <c r="BR76" i="7"/>
  <c r="BR77" i="7"/>
  <c r="BR78" i="7"/>
  <c r="BR79" i="7"/>
  <c r="BR80" i="7"/>
  <c r="BR81" i="7"/>
  <c r="BR82" i="7"/>
  <c r="BR83" i="7"/>
  <c r="BR84" i="7"/>
  <c r="BR85" i="7"/>
  <c r="BR86" i="7"/>
  <c r="BR87" i="7"/>
  <c r="BR88" i="7"/>
  <c r="BR89" i="7"/>
  <c r="BR90" i="7"/>
  <c r="BR91" i="7"/>
  <c r="BR92" i="7"/>
  <c r="BR93" i="7"/>
  <c r="BR94" i="7"/>
  <c r="BR95" i="7"/>
  <c r="BR96" i="7"/>
  <c r="BR97" i="7"/>
  <c r="BR98" i="7"/>
  <c r="BR99" i="7"/>
  <c r="BR100" i="7"/>
  <c r="BR101" i="7"/>
  <c r="BR102" i="7"/>
  <c r="BR103" i="7"/>
  <c r="BR104" i="7"/>
  <c r="BR105" i="7"/>
  <c r="BR106" i="7"/>
  <c r="BR107" i="7"/>
  <c r="BR108" i="7"/>
  <c r="BR109" i="7"/>
  <c r="BR110" i="7"/>
  <c r="BR111" i="7"/>
  <c r="BR112" i="7"/>
  <c r="BR113" i="7"/>
  <c r="BR114" i="7"/>
  <c r="BR115" i="7"/>
  <c r="BR116" i="7"/>
  <c r="BR117" i="7"/>
  <c r="BR118" i="7"/>
  <c r="BR119" i="7"/>
  <c r="BR120" i="7"/>
  <c r="BR121" i="7"/>
  <c r="BR122" i="7"/>
  <c r="BR123" i="7"/>
  <c r="BR124" i="7"/>
  <c r="BR125" i="7"/>
  <c r="BR126" i="7"/>
  <c r="BR127" i="7"/>
  <c r="BR128" i="7"/>
  <c r="BR129" i="7"/>
  <c r="BR130" i="7"/>
  <c r="BR131" i="7"/>
  <c r="BR132" i="7"/>
  <c r="BR133" i="7"/>
  <c r="BR134" i="7"/>
  <c r="BR135" i="7"/>
  <c r="BR136" i="7"/>
  <c r="BR137" i="7"/>
  <c r="BR138" i="7"/>
  <c r="BQ5" i="7"/>
  <c r="BQ6" i="7"/>
  <c r="BQ7" i="7"/>
  <c r="BQ8" i="7"/>
  <c r="BQ9" i="7"/>
  <c r="BQ10" i="7"/>
  <c r="BQ11" i="7"/>
  <c r="BQ12" i="7"/>
  <c r="BQ13" i="7"/>
  <c r="BQ14" i="7"/>
  <c r="BQ15" i="7"/>
  <c r="BQ16" i="7"/>
  <c r="BQ17" i="7"/>
  <c r="BQ18" i="7"/>
  <c r="BQ19" i="7"/>
  <c r="BQ20" i="7"/>
  <c r="BQ21" i="7"/>
  <c r="BQ22" i="7"/>
  <c r="BQ23" i="7"/>
  <c r="BQ24" i="7"/>
  <c r="BQ25" i="7"/>
  <c r="BQ26" i="7"/>
  <c r="BQ27" i="7"/>
  <c r="BQ28" i="7"/>
  <c r="BQ29" i="7"/>
  <c r="BQ30" i="7"/>
  <c r="BQ31" i="7"/>
  <c r="BQ32" i="7"/>
  <c r="BQ33" i="7"/>
  <c r="BQ34" i="7"/>
  <c r="BQ35" i="7"/>
  <c r="BQ36" i="7"/>
  <c r="BQ37" i="7"/>
  <c r="BQ38" i="7"/>
  <c r="BQ39" i="7"/>
  <c r="BQ40" i="7"/>
  <c r="BQ41" i="7"/>
  <c r="BQ42" i="7"/>
  <c r="BQ43" i="7"/>
  <c r="BQ44" i="7"/>
  <c r="BQ45" i="7"/>
  <c r="BQ46" i="7"/>
  <c r="BQ47" i="7"/>
  <c r="BQ48" i="7"/>
  <c r="BQ49" i="7"/>
  <c r="BQ50" i="7"/>
  <c r="BQ51" i="7"/>
  <c r="BQ52" i="7"/>
  <c r="BQ53" i="7"/>
  <c r="BQ54" i="7"/>
  <c r="BQ55" i="7"/>
  <c r="BQ56" i="7"/>
  <c r="BQ57" i="7"/>
  <c r="BQ58" i="7"/>
  <c r="BQ59" i="7"/>
  <c r="BQ60" i="7"/>
  <c r="BQ61" i="7"/>
  <c r="BQ62" i="7"/>
  <c r="BQ63" i="7"/>
  <c r="BQ64" i="7"/>
  <c r="BQ65" i="7"/>
  <c r="BQ66" i="7"/>
  <c r="BQ67" i="7"/>
  <c r="BQ68" i="7"/>
  <c r="BQ69" i="7"/>
  <c r="BQ70" i="7"/>
  <c r="BQ71" i="7"/>
  <c r="BQ72" i="7"/>
  <c r="BQ73" i="7"/>
  <c r="BQ74" i="7"/>
  <c r="BQ75" i="7"/>
  <c r="BQ76" i="7"/>
  <c r="BQ77" i="7"/>
  <c r="BQ78" i="7"/>
  <c r="BQ79" i="7"/>
  <c r="BQ80" i="7"/>
  <c r="BQ81" i="7"/>
  <c r="BQ82" i="7"/>
  <c r="BQ83" i="7"/>
  <c r="BQ84" i="7"/>
  <c r="BQ85" i="7"/>
  <c r="BQ86" i="7"/>
  <c r="BQ87" i="7"/>
  <c r="BQ88" i="7"/>
  <c r="BQ89" i="7"/>
  <c r="BQ90" i="7"/>
  <c r="BQ91" i="7"/>
  <c r="BQ92" i="7"/>
  <c r="BQ93" i="7"/>
  <c r="BQ94" i="7"/>
  <c r="BQ95" i="7"/>
  <c r="BQ96" i="7"/>
  <c r="BQ97" i="7"/>
  <c r="BQ98" i="7"/>
  <c r="BQ99" i="7"/>
  <c r="BQ100" i="7"/>
  <c r="BQ101" i="7"/>
  <c r="BQ102" i="7"/>
  <c r="BQ103" i="7"/>
  <c r="BQ104" i="7"/>
  <c r="BQ105" i="7"/>
  <c r="BQ106" i="7"/>
  <c r="BQ107" i="7"/>
  <c r="BQ108" i="7"/>
  <c r="BQ109" i="7"/>
  <c r="BQ110" i="7"/>
  <c r="BQ111" i="7"/>
  <c r="BQ112" i="7"/>
  <c r="BQ113" i="7"/>
  <c r="BQ114" i="7"/>
  <c r="BQ115" i="7"/>
  <c r="BQ116" i="7"/>
  <c r="BQ117" i="7"/>
  <c r="BQ118" i="7"/>
  <c r="BQ119" i="7"/>
  <c r="BQ120" i="7"/>
  <c r="BQ121" i="7"/>
  <c r="BQ122" i="7"/>
  <c r="BQ123" i="7"/>
  <c r="BQ124" i="7"/>
  <c r="BQ125" i="7"/>
  <c r="BQ126" i="7"/>
  <c r="BQ127" i="7"/>
  <c r="BQ128" i="7"/>
  <c r="BQ129" i="7"/>
  <c r="BQ130" i="7"/>
  <c r="BQ131" i="7"/>
  <c r="BQ132" i="7"/>
  <c r="BQ133" i="7"/>
  <c r="BQ134" i="7"/>
  <c r="BQ135" i="7"/>
  <c r="BQ136" i="7"/>
  <c r="BQ137" i="7"/>
  <c r="BQ138" i="7"/>
  <c r="BQ4" i="7"/>
  <c r="BS4" i="7"/>
  <c r="BP5" i="7"/>
  <c r="BP6" i="7"/>
  <c r="BP7" i="7"/>
  <c r="BP8" i="7"/>
  <c r="BP9" i="7"/>
  <c r="BP10" i="7"/>
  <c r="BP11" i="7"/>
  <c r="BP12" i="7"/>
  <c r="BP13" i="7"/>
  <c r="BP14" i="7"/>
  <c r="BP15" i="7"/>
  <c r="BP16" i="7"/>
  <c r="BP17" i="7"/>
  <c r="BP18" i="7"/>
  <c r="BP19" i="7"/>
  <c r="BP20" i="7"/>
  <c r="BP21" i="7"/>
  <c r="BP22" i="7"/>
  <c r="BP23" i="7"/>
  <c r="BP24" i="7"/>
  <c r="BP25" i="7"/>
  <c r="BP26" i="7"/>
  <c r="BP27" i="7"/>
  <c r="BP28" i="7"/>
  <c r="BP29" i="7"/>
  <c r="BP30" i="7"/>
  <c r="BP31" i="7"/>
  <c r="BP32" i="7"/>
  <c r="BP33" i="7"/>
  <c r="BP34" i="7"/>
  <c r="BP35" i="7"/>
  <c r="BP36" i="7"/>
  <c r="BP37" i="7"/>
  <c r="BP38" i="7"/>
  <c r="BP39" i="7"/>
  <c r="BP40" i="7"/>
  <c r="BP41" i="7"/>
  <c r="BP42" i="7"/>
  <c r="BP43" i="7"/>
  <c r="BP44" i="7"/>
  <c r="BP45" i="7"/>
  <c r="BP46" i="7"/>
  <c r="BP47" i="7"/>
  <c r="BP48" i="7"/>
  <c r="BP49" i="7"/>
  <c r="BP50" i="7"/>
  <c r="BP51" i="7"/>
  <c r="BP52" i="7"/>
  <c r="BP53" i="7"/>
  <c r="BP54" i="7"/>
  <c r="BP55" i="7"/>
  <c r="BP56" i="7"/>
  <c r="BP57" i="7"/>
  <c r="BP58" i="7"/>
  <c r="BP59" i="7"/>
  <c r="BP60" i="7"/>
  <c r="BP61" i="7"/>
  <c r="BP62" i="7"/>
  <c r="BP63" i="7"/>
  <c r="BP64" i="7"/>
  <c r="BP65" i="7"/>
  <c r="BP66" i="7"/>
  <c r="BP67" i="7"/>
  <c r="BP68" i="7"/>
  <c r="BP69" i="7"/>
  <c r="BP70" i="7"/>
  <c r="BP71" i="7"/>
  <c r="BP72" i="7"/>
  <c r="BP73" i="7"/>
  <c r="BP74" i="7"/>
  <c r="BP75" i="7"/>
  <c r="BP76" i="7"/>
  <c r="BP77" i="7"/>
  <c r="BP78" i="7"/>
  <c r="BP79" i="7"/>
  <c r="BP80" i="7"/>
  <c r="BP81" i="7"/>
  <c r="BP82" i="7"/>
  <c r="BP83" i="7"/>
  <c r="BP84" i="7"/>
  <c r="BP85" i="7"/>
  <c r="BP86" i="7"/>
  <c r="BP87" i="7"/>
  <c r="BP88" i="7"/>
  <c r="BP89" i="7"/>
  <c r="BP90" i="7"/>
  <c r="BP91" i="7"/>
  <c r="BP92" i="7"/>
  <c r="BP93" i="7"/>
  <c r="BP94" i="7"/>
  <c r="BP95" i="7"/>
  <c r="BP96" i="7"/>
  <c r="BP97" i="7"/>
  <c r="BP98" i="7"/>
  <c r="BP99" i="7"/>
  <c r="BP100" i="7"/>
  <c r="BP101" i="7"/>
  <c r="BP102" i="7"/>
  <c r="BP103" i="7"/>
  <c r="BP104" i="7"/>
  <c r="BP105" i="7"/>
  <c r="BP106" i="7"/>
  <c r="BP107" i="7"/>
  <c r="BP108" i="7"/>
  <c r="BP109" i="7"/>
  <c r="BP110" i="7"/>
  <c r="BP111" i="7"/>
  <c r="BP112" i="7"/>
  <c r="BP113" i="7"/>
  <c r="BP114" i="7"/>
  <c r="BP115" i="7"/>
  <c r="BP116" i="7"/>
  <c r="BP117" i="7"/>
  <c r="BP118" i="7"/>
  <c r="BP119" i="7"/>
  <c r="BP120" i="7"/>
  <c r="BP121" i="7"/>
  <c r="BP122" i="7"/>
  <c r="BP123" i="7"/>
  <c r="BP124" i="7"/>
  <c r="BP125" i="7"/>
  <c r="BP126" i="7"/>
  <c r="BP127" i="7"/>
  <c r="BP128" i="7"/>
  <c r="BP129" i="7"/>
  <c r="BP130" i="7"/>
  <c r="BP131" i="7"/>
  <c r="BP132" i="7"/>
  <c r="BP133" i="7"/>
  <c r="BP134" i="7"/>
  <c r="BP135" i="7"/>
  <c r="BP136" i="7"/>
  <c r="BP137" i="7"/>
  <c r="BP138" i="7"/>
  <c r="BP4" i="7"/>
  <c r="BO5" i="7"/>
  <c r="BO6" i="7"/>
  <c r="BO7" i="7"/>
  <c r="BO8" i="7"/>
  <c r="BO9" i="7"/>
  <c r="BO10" i="7"/>
  <c r="BO11" i="7"/>
  <c r="BO12" i="7"/>
  <c r="BO13" i="7"/>
  <c r="BO14" i="7"/>
  <c r="BO15" i="7"/>
  <c r="BO16" i="7"/>
  <c r="BO17" i="7"/>
  <c r="BO18" i="7"/>
  <c r="BO19" i="7"/>
  <c r="BO20" i="7"/>
  <c r="BO21" i="7"/>
  <c r="BO22" i="7"/>
  <c r="BO23" i="7"/>
  <c r="BO24" i="7"/>
  <c r="BO25" i="7"/>
  <c r="BO26" i="7"/>
  <c r="BO27" i="7"/>
  <c r="BO28" i="7"/>
  <c r="BO29" i="7"/>
  <c r="BO30" i="7"/>
  <c r="BO31" i="7"/>
  <c r="BO32" i="7"/>
  <c r="BO33" i="7"/>
  <c r="BO34" i="7"/>
  <c r="BO35" i="7"/>
  <c r="BO36" i="7"/>
  <c r="BO37" i="7"/>
  <c r="BO38" i="7"/>
  <c r="BO39" i="7"/>
  <c r="BO40" i="7"/>
  <c r="BO41" i="7"/>
  <c r="BO42" i="7"/>
  <c r="BO43" i="7"/>
  <c r="BO44" i="7"/>
  <c r="BO45" i="7"/>
  <c r="BO46" i="7"/>
  <c r="BO47" i="7"/>
  <c r="BO48" i="7"/>
  <c r="BO49" i="7"/>
  <c r="BO50" i="7"/>
  <c r="BO51" i="7"/>
  <c r="BO52" i="7"/>
  <c r="BO53" i="7"/>
  <c r="BO54" i="7"/>
  <c r="BO55" i="7"/>
  <c r="BO56" i="7"/>
  <c r="BO57" i="7"/>
  <c r="BO58" i="7"/>
  <c r="BO59" i="7"/>
  <c r="BO60" i="7"/>
  <c r="BO61" i="7"/>
  <c r="BO62" i="7"/>
  <c r="BO63" i="7"/>
  <c r="BO64" i="7"/>
  <c r="BO65" i="7"/>
  <c r="BO66" i="7"/>
  <c r="BO67" i="7"/>
  <c r="BO68" i="7"/>
  <c r="BO69" i="7"/>
  <c r="BO70" i="7"/>
  <c r="BO71" i="7"/>
  <c r="BO72" i="7"/>
  <c r="BO73" i="7"/>
  <c r="BO74" i="7"/>
  <c r="BO75" i="7"/>
  <c r="BO76" i="7"/>
  <c r="BO77" i="7"/>
  <c r="BO78" i="7"/>
  <c r="BO79" i="7"/>
  <c r="BO80" i="7"/>
  <c r="BO81" i="7"/>
  <c r="BO82" i="7"/>
  <c r="BO83" i="7"/>
  <c r="BO84" i="7"/>
  <c r="BO85" i="7"/>
  <c r="BO86" i="7"/>
  <c r="BO87" i="7"/>
  <c r="BO88" i="7"/>
  <c r="BO89" i="7"/>
  <c r="BO90" i="7"/>
  <c r="BO91" i="7"/>
  <c r="BO92" i="7"/>
  <c r="BO93" i="7"/>
  <c r="BO94" i="7"/>
  <c r="BO95" i="7"/>
  <c r="BO96" i="7"/>
  <c r="BO97" i="7"/>
  <c r="BO98" i="7"/>
  <c r="BO99" i="7"/>
  <c r="BO100" i="7"/>
  <c r="BO101" i="7"/>
  <c r="BO102" i="7"/>
  <c r="BO103" i="7"/>
  <c r="BO104" i="7"/>
  <c r="BO105" i="7"/>
  <c r="BO106" i="7"/>
  <c r="BO107" i="7"/>
  <c r="BO108" i="7"/>
  <c r="BO109" i="7"/>
  <c r="BO110" i="7"/>
  <c r="BO111" i="7"/>
  <c r="BO112" i="7"/>
  <c r="BO113" i="7"/>
  <c r="BO114" i="7"/>
  <c r="BO115" i="7"/>
  <c r="BO116" i="7"/>
  <c r="BO117" i="7"/>
  <c r="BO118" i="7"/>
  <c r="BO119" i="7"/>
  <c r="BO120" i="7"/>
  <c r="BO121" i="7"/>
  <c r="BO122" i="7"/>
  <c r="BO123" i="7"/>
  <c r="BO124" i="7"/>
  <c r="BO125" i="7"/>
  <c r="BO126" i="7"/>
  <c r="BO127" i="7"/>
  <c r="BO128" i="7"/>
  <c r="BO129" i="7"/>
  <c r="BO130" i="7"/>
  <c r="BO131" i="7"/>
  <c r="BO132" i="7"/>
  <c r="BO133" i="7"/>
  <c r="BO134" i="7"/>
  <c r="BO135" i="7"/>
  <c r="BO136" i="7"/>
  <c r="BO137" i="7"/>
  <c r="BO138" i="7"/>
  <c r="BO4" i="7"/>
  <c r="BN5" i="7"/>
  <c r="BN6" i="7"/>
  <c r="BN7" i="7"/>
  <c r="BN8" i="7"/>
  <c r="BN9" i="7"/>
  <c r="BN10" i="7"/>
  <c r="BN11" i="7"/>
  <c r="BN12" i="7"/>
  <c r="BN13" i="7"/>
  <c r="BN14" i="7"/>
  <c r="BN15" i="7"/>
  <c r="BN16" i="7"/>
  <c r="BN17" i="7"/>
  <c r="BN18" i="7"/>
  <c r="BN19" i="7"/>
  <c r="BN20" i="7"/>
  <c r="BN21" i="7"/>
  <c r="BN22" i="7"/>
  <c r="BN23" i="7"/>
  <c r="BN24" i="7"/>
  <c r="BN25" i="7"/>
  <c r="BN26" i="7"/>
  <c r="BN27" i="7"/>
  <c r="BN28" i="7"/>
  <c r="BN29" i="7"/>
  <c r="BN30" i="7"/>
  <c r="BN31" i="7"/>
  <c r="BN32" i="7"/>
  <c r="BN33" i="7"/>
  <c r="BN34" i="7"/>
  <c r="BN35" i="7"/>
  <c r="BN36" i="7"/>
  <c r="BN37" i="7"/>
  <c r="BN38" i="7"/>
  <c r="BN39" i="7"/>
  <c r="BN40" i="7"/>
  <c r="BN41" i="7"/>
  <c r="BN42" i="7"/>
  <c r="BN43" i="7"/>
  <c r="BN44" i="7"/>
  <c r="BN45" i="7"/>
  <c r="BN46" i="7"/>
  <c r="BN47" i="7"/>
  <c r="BN48" i="7"/>
  <c r="BN49" i="7"/>
  <c r="BN50" i="7"/>
  <c r="BN51" i="7"/>
  <c r="BN52" i="7"/>
  <c r="BN53" i="7"/>
  <c r="BN54" i="7"/>
  <c r="BN55" i="7"/>
  <c r="BN56" i="7"/>
  <c r="BN57" i="7"/>
  <c r="BN58" i="7"/>
  <c r="BN59" i="7"/>
  <c r="BN60" i="7"/>
  <c r="BN61" i="7"/>
  <c r="BN62" i="7"/>
  <c r="BN63" i="7"/>
  <c r="BN64" i="7"/>
  <c r="BN65" i="7"/>
  <c r="BN66" i="7"/>
  <c r="BN67" i="7"/>
  <c r="BN68" i="7"/>
  <c r="BN69" i="7"/>
  <c r="BN70" i="7"/>
  <c r="BN71" i="7"/>
  <c r="BN72" i="7"/>
  <c r="BN73" i="7"/>
  <c r="BN74" i="7"/>
  <c r="BN75" i="7"/>
  <c r="BN76" i="7"/>
  <c r="BN77" i="7"/>
  <c r="BN78" i="7"/>
  <c r="BN79" i="7"/>
  <c r="BN80" i="7"/>
  <c r="BN81" i="7"/>
  <c r="BN82" i="7"/>
  <c r="BN83" i="7"/>
  <c r="BN84" i="7"/>
  <c r="BN85" i="7"/>
  <c r="BN86" i="7"/>
  <c r="BN87" i="7"/>
  <c r="BN88" i="7"/>
  <c r="BN89" i="7"/>
  <c r="BN90" i="7"/>
  <c r="BN91" i="7"/>
  <c r="BN92" i="7"/>
  <c r="BN93" i="7"/>
  <c r="BN94" i="7"/>
  <c r="BN95" i="7"/>
  <c r="BN96" i="7"/>
  <c r="BN97" i="7"/>
  <c r="BN98" i="7"/>
  <c r="BN99" i="7"/>
  <c r="BN100" i="7"/>
  <c r="BN101" i="7"/>
  <c r="BN102" i="7"/>
  <c r="BN103" i="7"/>
  <c r="BN104" i="7"/>
  <c r="BN105" i="7"/>
  <c r="BN106" i="7"/>
  <c r="BN107" i="7"/>
  <c r="BN108" i="7"/>
  <c r="BN109" i="7"/>
  <c r="BN110" i="7"/>
  <c r="BN111" i="7"/>
  <c r="BN112" i="7"/>
  <c r="BN113" i="7"/>
  <c r="BN114" i="7"/>
  <c r="BN115" i="7"/>
  <c r="BN116" i="7"/>
  <c r="BN117" i="7"/>
  <c r="BN118" i="7"/>
  <c r="BN119" i="7"/>
  <c r="BN120" i="7"/>
  <c r="BN121" i="7"/>
  <c r="BN122" i="7"/>
  <c r="BN123" i="7"/>
  <c r="BN124" i="7"/>
  <c r="BN125" i="7"/>
  <c r="BN126" i="7"/>
  <c r="BN127" i="7"/>
  <c r="BN128" i="7"/>
  <c r="BN129" i="7"/>
  <c r="BN130" i="7"/>
  <c r="BN131" i="7"/>
  <c r="BN132" i="7"/>
  <c r="BN133" i="7"/>
  <c r="BN134" i="7"/>
  <c r="BN135" i="7"/>
  <c r="BN136" i="7"/>
  <c r="BN137" i="7"/>
  <c r="BN138" i="7"/>
  <c r="BM5" i="7"/>
  <c r="BM6" i="7"/>
  <c r="BM7" i="7"/>
  <c r="BM8" i="7"/>
  <c r="BM9" i="7"/>
  <c r="BM10" i="7"/>
  <c r="BM11" i="7"/>
  <c r="BM12" i="7"/>
  <c r="BM13" i="7"/>
  <c r="BM14" i="7"/>
  <c r="BM15" i="7"/>
  <c r="BM16" i="7"/>
  <c r="BM17" i="7"/>
  <c r="BM18" i="7"/>
  <c r="BM19" i="7"/>
  <c r="BM20" i="7"/>
  <c r="BM21" i="7"/>
  <c r="BM22" i="7"/>
  <c r="BM23" i="7"/>
  <c r="BM24" i="7"/>
  <c r="BM25" i="7"/>
  <c r="BM26" i="7"/>
  <c r="BM27" i="7"/>
  <c r="BM28" i="7"/>
  <c r="BM29" i="7"/>
  <c r="BM30" i="7"/>
  <c r="BM31" i="7"/>
  <c r="BM32" i="7"/>
  <c r="BM33" i="7"/>
  <c r="BM34" i="7"/>
  <c r="BM35" i="7"/>
  <c r="BM36" i="7"/>
  <c r="BM37" i="7"/>
  <c r="BM38" i="7"/>
  <c r="BM39" i="7"/>
  <c r="BM40" i="7"/>
  <c r="BM41" i="7"/>
  <c r="BM42" i="7"/>
  <c r="BM43" i="7"/>
  <c r="BM44" i="7"/>
  <c r="BM45" i="7"/>
  <c r="BM46" i="7"/>
  <c r="BM47" i="7"/>
  <c r="BM48" i="7"/>
  <c r="BM49" i="7"/>
  <c r="BM50" i="7"/>
  <c r="BM51" i="7"/>
  <c r="BM52" i="7"/>
  <c r="BM53" i="7"/>
  <c r="BM54" i="7"/>
  <c r="BM55" i="7"/>
  <c r="BM56" i="7"/>
  <c r="BM57" i="7"/>
  <c r="BM58" i="7"/>
  <c r="BM59" i="7"/>
  <c r="BM60" i="7"/>
  <c r="BM61" i="7"/>
  <c r="BM62" i="7"/>
  <c r="BM63" i="7"/>
  <c r="BM64" i="7"/>
  <c r="BM65" i="7"/>
  <c r="BM66" i="7"/>
  <c r="BM67" i="7"/>
  <c r="BM68" i="7"/>
  <c r="BM69" i="7"/>
  <c r="BM70" i="7"/>
  <c r="BM71" i="7"/>
  <c r="BM72" i="7"/>
  <c r="BM73" i="7"/>
  <c r="BM74" i="7"/>
  <c r="BM75" i="7"/>
  <c r="BM76" i="7"/>
  <c r="BM77" i="7"/>
  <c r="BM78" i="7"/>
  <c r="BM79" i="7"/>
  <c r="BM80" i="7"/>
  <c r="BM81" i="7"/>
  <c r="BM82" i="7"/>
  <c r="BM83" i="7"/>
  <c r="BM84" i="7"/>
  <c r="BM85" i="7"/>
  <c r="BM86" i="7"/>
  <c r="BM87" i="7"/>
  <c r="BM88" i="7"/>
  <c r="BM89" i="7"/>
  <c r="BM90" i="7"/>
  <c r="BM91" i="7"/>
  <c r="BM92" i="7"/>
  <c r="BM93" i="7"/>
  <c r="BM94" i="7"/>
  <c r="BM95" i="7"/>
  <c r="BM96" i="7"/>
  <c r="BM97" i="7"/>
  <c r="BM98" i="7"/>
  <c r="BM99" i="7"/>
  <c r="BM100" i="7"/>
  <c r="BM101" i="7"/>
  <c r="BM102" i="7"/>
  <c r="BM103" i="7"/>
  <c r="BM104" i="7"/>
  <c r="BM105" i="7"/>
  <c r="BM106" i="7"/>
  <c r="BM107" i="7"/>
  <c r="BM108" i="7"/>
  <c r="BM109" i="7"/>
  <c r="BM110" i="7"/>
  <c r="BM111" i="7"/>
  <c r="BM112" i="7"/>
  <c r="BM113" i="7"/>
  <c r="BM114" i="7"/>
  <c r="BM115" i="7"/>
  <c r="BM116" i="7"/>
  <c r="BM117" i="7"/>
  <c r="BM118" i="7"/>
  <c r="BM119" i="7"/>
  <c r="BM120" i="7"/>
  <c r="BM121" i="7"/>
  <c r="BM122" i="7"/>
  <c r="BM123" i="7"/>
  <c r="BM124" i="7"/>
  <c r="BM125" i="7"/>
  <c r="BM126" i="7"/>
  <c r="BM127" i="7"/>
  <c r="BM128" i="7"/>
  <c r="BM129" i="7"/>
  <c r="BM130" i="7"/>
  <c r="BM131" i="7"/>
  <c r="BM132" i="7"/>
  <c r="BM133" i="7"/>
  <c r="BM134" i="7"/>
  <c r="BM135" i="7"/>
  <c r="BM136" i="7"/>
  <c r="BM137" i="7"/>
  <c r="BM138" i="7"/>
  <c r="BM4" i="7"/>
  <c r="BN4" i="7"/>
  <c r="BL5" i="7"/>
  <c r="BL6" i="7"/>
  <c r="BL7" i="7"/>
  <c r="BL8" i="7"/>
  <c r="BL9" i="7"/>
  <c r="BL10" i="7"/>
  <c r="BL11" i="7"/>
  <c r="BL12" i="7"/>
  <c r="BL13" i="7"/>
  <c r="BL14" i="7"/>
  <c r="BL15" i="7"/>
  <c r="BL16" i="7"/>
  <c r="BL17" i="7"/>
  <c r="BL18" i="7"/>
  <c r="BL19" i="7"/>
  <c r="BL20" i="7"/>
  <c r="BL21" i="7"/>
  <c r="BL22" i="7"/>
  <c r="BL23" i="7"/>
  <c r="BL24" i="7"/>
  <c r="BL25" i="7"/>
  <c r="BL26" i="7"/>
  <c r="BL27" i="7"/>
  <c r="BL28" i="7"/>
  <c r="BL29" i="7"/>
  <c r="BL30" i="7"/>
  <c r="BL31" i="7"/>
  <c r="BL32" i="7"/>
  <c r="BL33" i="7"/>
  <c r="BL34" i="7"/>
  <c r="BL35" i="7"/>
  <c r="BL36" i="7"/>
  <c r="BL37" i="7"/>
  <c r="BL38" i="7"/>
  <c r="BL39" i="7"/>
  <c r="BL40" i="7"/>
  <c r="BL41" i="7"/>
  <c r="BL42" i="7"/>
  <c r="BL43" i="7"/>
  <c r="BL44" i="7"/>
  <c r="BL45" i="7"/>
  <c r="BL46" i="7"/>
  <c r="BL47" i="7"/>
  <c r="BL48" i="7"/>
  <c r="BL49" i="7"/>
  <c r="BL50" i="7"/>
  <c r="BL51" i="7"/>
  <c r="BL52" i="7"/>
  <c r="BL53" i="7"/>
  <c r="BL54" i="7"/>
  <c r="BL55" i="7"/>
  <c r="BL56" i="7"/>
  <c r="BL57" i="7"/>
  <c r="BL58" i="7"/>
  <c r="BL59" i="7"/>
  <c r="BL60" i="7"/>
  <c r="BL61" i="7"/>
  <c r="BL62" i="7"/>
  <c r="BL63" i="7"/>
  <c r="BL64" i="7"/>
  <c r="BL65" i="7"/>
  <c r="BL66" i="7"/>
  <c r="BL67" i="7"/>
  <c r="BL68" i="7"/>
  <c r="BL69" i="7"/>
  <c r="BL70" i="7"/>
  <c r="BL71" i="7"/>
  <c r="BL72" i="7"/>
  <c r="BL73" i="7"/>
  <c r="BL74" i="7"/>
  <c r="BL75" i="7"/>
  <c r="BL76" i="7"/>
  <c r="BL77" i="7"/>
  <c r="BL78" i="7"/>
  <c r="BL79" i="7"/>
  <c r="BL80" i="7"/>
  <c r="BL81" i="7"/>
  <c r="BL82" i="7"/>
  <c r="BL83" i="7"/>
  <c r="BL84" i="7"/>
  <c r="BL85" i="7"/>
  <c r="BL86" i="7"/>
  <c r="BL87" i="7"/>
  <c r="BL88" i="7"/>
  <c r="BL89" i="7"/>
  <c r="BL90" i="7"/>
  <c r="BL91" i="7"/>
  <c r="BL92" i="7"/>
  <c r="BL93" i="7"/>
  <c r="BL94" i="7"/>
  <c r="BL95" i="7"/>
  <c r="BL96" i="7"/>
  <c r="BL97" i="7"/>
  <c r="BL98" i="7"/>
  <c r="BL99" i="7"/>
  <c r="BL100" i="7"/>
  <c r="BL101" i="7"/>
  <c r="BL102" i="7"/>
  <c r="BL103" i="7"/>
  <c r="BL104" i="7"/>
  <c r="BL105" i="7"/>
  <c r="BL106" i="7"/>
  <c r="BL107" i="7"/>
  <c r="BL108" i="7"/>
  <c r="BL109" i="7"/>
  <c r="BL110" i="7"/>
  <c r="BL111" i="7"/>
  <c r="BL112" i="7"/>
  <c r="BL113" i="7"/>
  <c r="BL114" i="7"/>
  <c r="BL115" i="7"/>
  <c r="BL116" i="7"/>
  <c r="BL117" i="7"/>
  <c r="BL118" i="7"/>
  <c r="BL119" i="7"/>
  <c r="BL120" i="7"/>
  <c r="BL121" i="7"/>
  <c r="BL122" i="7"/>
  <c r="BL123" i="7"/>
  <c r="BL124" i="7"/>
  <c r="BL125" i="7"/>
  <c r="BL126" i="7"/>
  <c r="BL127" i="7"/>
  <c r="BL128" i="7"/>
  <c r="BL129" i="7"/>
  <c r="BL130" i="7"/>
  <c r="BL131" i="7"/>
  <c r="BL132" i="7"/>
  <c r="BL133" i="7"/>
  <c r="BL134" i="7"/>
  <c r="BL135" i="7"/>
  <c r="BL136" i="7"/>
  <c r="BL137" i="7"/>
  <c r="BL138" i="7"/>
  <c r="BL4" i="7"/>
  <c r="BK5" i="7"/>
  <c r="BK6" i="7"/>
  <c r="BK7" i="7"/>
  <c r="BK8" i="7"/>
  <c r="BK9" i="7"/>
  <c r="BK10" i="7"/>
  <c r="BK11" i="7"/>
  <c r="BK12" i="7"/>
  <c r="BK13" i="7"/>
  <c r="BK14" i="7"/>
  <c r="BK15" i="7"/>
  <c r="BK16" i="7"/>
  <c r="BK17" i="7"/>
  <c r="BK18" i="7"/>
  <c r="BK19" i="7"/>
  <c r="BK20" i="7"/>
  <c r="BK21" i="7"/>
  <c r="BK22" i="7"/>
  <c r="BK23" i="7"/>
  <c r="BK24" i="7"/>
  <c r="BK25" i="7"/>
  <c r="BK26" i="7"/>
  <c r="BK27" i="7"/>
  <c r="BK28" i="7"/>
  <c r="BK29" i="7"/>
  <c r="BK30" i="7"/>
  <c r="BK31" i="7"/>
  <c r="BK32" i="7"/>
  <c r="BK33" i="7"/>
  <c r="BK34" i="7"/>
  <c r="BK35" i="7"/>
  <c r="BK36" i="7"/>
  <c r="BK37" i="7"/>
  <c r="BK38" i="7"/>
  <c r="BK39" i="7"/>
  <c r="BK40" i="7"/>
  <c r="BK41" i="7"/>
  <c r="BK42" i="7"/>
  <c r="BK43" i="7"/>
  <c r="BK44" i="7"/>
  <c r="BK45" i="7"/>
  <c r="BK46" i="7"/>
  <c r="BK47" i="7"/>
  <c r="BK48" i="7"/>
  <c r="BK49" i="7"/>
  <c r="BK50" i="7"/>
  <c r="BK51" i="7"/>
  <c r="BK52" i="7"/>
  <c r="BK53" i="7"/>
  <c r="BK54" i="7"/>
  <c r="BK55" i="7"/>
  <c r="BK56" i="7"/>
  <c r="BK57" i="7"/>
  <c r="BK58" i="7"/>
  <c r="BK59" i="7"/>
  <c r="BK60" i="7"/>
  <c r="BK61" i="7"/>
  <c r="BK62" i="7"/>
  <c r="BK63" i="7"/>
  <c r="BK64" i="7"/>
  <c r="BK65" i="7"/>
  <c r="BK66" i="7"/>
  <c r="BK67" i="7"/>
  <c r="BK68" i="7"/>
  <c r="BK69" i="7"/>
  <c r="BK70" i="7"/>
  <c r="BK71" i="7"/>
  <c r="BK72" i="7"/>
  <c r="BK73" i="7"/>
  <c r="BK74" i="7"/>
  <c r="BK75" i="7"/>
  <c r="BK76" i="7"/>
  <c r="BK77" i="7"/>
  <c r="BK78" i="7"/>
  <c r="BK79" i="7"/>
  <c r="BK80" i="7"/>
  <c r="BK81" i="7"/>
  <c r="BK82" i="7"/>
  <c r="BK83" i="7"/>
  <c r="BK84" i="7"/>
  <c r="BK85" i="7"/>
  <c r="BK86" i="7"/>
  <c r="BK87" i="7"/>
  <c r="BK88" i="7"/>
  <c r="BK89" i="7"/>
  <c r="BK90" i="7"/>
  <c r="BK91" i="7"/>
  <c r="BK92" i="7"/>
  <c r="BK93" i="7"/>
  <c r="BK94" i="7"/>
  <c r="BK95" i="7"/>
  <c r="BK96" i="7"/>
  <c r="BK97" i="7"/>
  <c r="BK98" i="7"/>
  <c r="BK99" i="7"/>
  <c r="BK100" i="7"/>
  <c r="BK101" i="7"/>
  <c r="BK102" i="7"/>
  <c r="BK103" i="7"/>
  <c r="BK104" i="7"/>
  <c r="BK105" i="7"/>
  <c r="BK106" i="7"/>
  <c r="BK107" i="7"/>
  <c r="BK108" i="7"/>
  <c r="BK109" i="7"/>
  <c r="BK110" i="7"/>
  <c r="BK111" i="7"/>
  <c r="BK112" i="7"/>
  <c r="BK113" i="7"/>
  <c r="BK114" i="7"/>
  <c r="BK115" i="7"/>
  <c r="BK116" i="7"/>
  <c r="BK117" i="7"/>
  <c r="BK118" i="7"/>
  <c r="BK119" i="7"/>
  <c r="BK120" i="7"/>
  <c r="BK121" i="7"/>
  <c r="BK122" i="7"/>
  <c r="BK123" i="7"/>
  <c r="BK124" i="7"/>
  <c r="BK125" i="7"/>
  <c r="BK126" i="7"/>
  <c r="BK127" i="7"/>
  <c r="BK128" i="7"/>
  <c r="BK129" i="7"/>
  <c r="BK130" i="7"/>
  <c r="BK131" i="7"/>
  <c r="BK132" i="7"/>
  <c r="BK133" i="7"/>
  <c r="BK134" i="7"/>
  <c r="BK135" i="7"/>
  <c r="BK136" i="7"/>
  <c r="BK137" i="7"/>
  <c r="BK138" i="7"/>
  <c r="BK4" i="7"/>
  <c r="BJ4" i="7"/>
  <c r="BJ5" i="7"/>
  <c r="BJ6" i="7"/>
  <c r="BJ7" i="7"/>
  <c r="BJ8" i="7"/>
  <c r="BJ9" i="7"/>
  <c r="BJ10" i="7"/>
  <c r="BJ11" i="7"/>
  <c r="BJ12" i="7"/>
  <c r="BJ13" i="7"/>
  <c r="BJ14" i="7"/>
  <c r="BJ15" i="7"/>
  <c r="BJ16" i="7"/>
  <c r="BJ17" i="7"/>
  <c r="BJ18" i="7"/>
  <c r="BJ19" i="7"/>
  <c r="BJ20" i="7"/>
  <c r="BJ21" i="7"/>
  <c r="BJ22" i="7"/>
  <c r="BJ23" i="7"/>
  <c r="BJ24" i="7"/>
  <c r="BJ25" i="7"/>
  <c r="BJ26" i="7"/>
  <c r="BJ27" i="7"/>
  <c r="BJ28" i="7"/>
  <c r="BJ29" i="7"/>
  <c r="BJ30" i="7"/>
  <c r="BJ31" i="7"/>
  <c r="BJ32" i="7"/>
  <c r="BJ33" i="7"/>
  <c r="BJ34" i="7"/>
  <c r="BJ35" i="7"/>
  <c r="BJ36" i="7"/>
  <c r="BJ37" i="7"/>
  <c r="BJ38" i="7"/>
  <c r="BJ39" i="7"/>
  <c r="BJ40" i="7"/>
  <c r="BJ41" i="7"/>
  <c r="BJ42" i="7"/>
  <c r="BJ43" i="7"/>
  <c r="BJ44" i="7"/>
  <c r="BJ45" i="7"/>
  <c r="BJ46" i="7"/>
  <c r="BJ47" i="7"/>
  <c r="BJ48" i="7"/>
  <c r="BJ49" i="7"/>
  <c r="BJ50" i="7"/>
  <c r="BJ51" i="7"/>
  <c r="BJ52" i="7"/>
  <c r="BJ53" i="7"/>
  <c r="BJ54" i="7"/>
  <c r="BJ55" i="7"/>
  <c r="BJ56" i="7"/>
  <c r="BJ57" i="7"/>
  <c r="BJ58" i="7"/>
  <c r="BJ59" i="7"/>
  <c r="BJ60" i="7"/>
  <c r="BJ61" i="7"/>
  <c r="BJ62" i="7"/>
  <c r="BJ63" i="7"/>
  <c r="BJ64" i="7"/>
  <c r="BJ65" i="7"/>
  <c r="BJ66" i="7"/>
  <c r="BJ67" i="7"/>
  <c r="BJ68" i="7"/>
  <c r="BJ69" i="7"/>
  <c r="BJ70" i="7"/>
  <c r="BJ71" i="7"/>
  <c r="BJ72" i="7"/>
  <c r="BJ73" i="7"/>
  <c r="BJ74" i="7"/>
  <c r="BJ75" i="7"/>
  <c r="BJ76" i="7"/>
  <c r="BJ77" i="7"/>
  <c r="BJ78" i="7"/>
  <c r="BJ79" i="7"/>
  <c r="BJ80" i="7"/>
  <c r="BJ81" i="7"/>
  <c r="BJ82" i="7"/>
  <c r="BJ83" i="7"/>
  <c r="BJ84" i="7"/>
  <c r="BJ85" i="7"/>
  <c r="BJ86" i="7"/>
  <c r="BJ87" i="7"/>
  <c r="BJ88" i="7"/>
  <c r="BJ89" i="7"/>
  <c r="BJ90" i="7"/>
  <c r="BJ91" i="7"/>
  <c r="BJ92" i="7"/>
  <c r="BJ93" i="7"/>
  <c r="BJ94" i="7"/>
  <c r="BJ95" i="7"/>
  <c r="BJ96" i="7"/>
  <c r="BJ97" i="7"/>
  <c r="BJ98" i="7"/>
  <c r="BJ99" i="7"/>
  <c r="BJ100" i="7"/>
  <c r="BJ101" i="7"/>
  <c r="BJ102" i="7"/>
  <c r="BJ103" i="7"/>
  <c r="BJ104" i="7"/>
  <c r="BJ105" i="7"/>
  <c r="BJ106" i="7"/>
  <c r="BJ107" i="7"/>
  <c r="BJ108" i="7"/>
  <c r="BJ109" i="7"/>
  <c r="BJ110" i="7"/>
  <c r="BJ111" i="7"/>
  <c r="BJ112" i="7"/>
  <c r="BJ113" i="7"/>
  <c r="BJ114" i="7"/>
  <c r="BJ115" i="7"/>
  <c r="BJ116" i="7"/>
  <c r="BJ117" i="7"/>
  <c r="BJ118" i="7"/>
  <c r="BJ119" i="7"/>
  <c r="BJ120" i="7"/>
  <c r="BJ121" i="7"/>
  <c r="BJ122" i="7"/>
  <c r="BJ123" i="7"/>
  <c r="BJ124" i="7"/>
  <c r="BJ125" i="7"/>
  <c r="BJ126" i="7"/>
  <c r="BJ127" i="7"/>
  <c r="BJ128" i="7"/>
  <c r="BJ129" i="7"/>
  <c r="BJ130" i="7"/>
  <c r="BJ131" i="7"/>
  <c r="BJ132" i="7"/>
  <c r="BJ133" i="7"/>
  <c r="BJ134" i="7"/>
  <c r="BJ135" i="7"/>
  <c r="BJ136" i="7"/>
  <c r="BJ137" i="7"/>
  <c r="BJ138" i="7"/>
  <c r="BI5" i="7"/>
  <c r="BI6" i="7"/>
  <c r="BI7" i="7"/>
  <c r="BI8" i="7"/>
  <c r="BI9" i="7"/>
  <c r="BI10" i="7"/>
  <c r="BI11" i="7"/>
  <c r="BI12" i="7"/>
  <c r="BI13" i="7"/>
  <c r="BI14" i="7"/>
  <c r="BI15" i="7"/>
  <c r="BI16" i="7"/>
  <c r="BI17" i="7"/>
  <c r="BI18" i="7"/>
  <c r="BI19" i="7"/>
  <c r="BI20" i="7"/>
  <c r="BI21" i="7"/>
  <c r="BI22" i="7"/>
  <c r="BI23" i="7"/>
  <c r="BI24" i="7"/>
  <c r="BI25" i="7"/>
  <c r="BI26" i="7"/>
  <c r="BI27" i="7"/>
  <c r="BI28" i="7"/>
  <c r="BI29" i="7"/>
  <c r="BI30" i="7"/>
  <c r="BI31" i="7"/>
  <c r="BI32" i="7"/>
  <c r="BI33" i="7"/>
  <c r="BI34" i="7"/>
  <c r="BI35" i="7"/>
  <c r="BI36" i="7"/>
  <c r="BI37" i="7"/>
  <c r="BI38" i="7"/>
  <c r="BI39" i="7"/>
  <c r="BI40" i="7"/>
  <c r="BI41" i="7"/>
  <c r="BI42" i="7"/>
  <c r="BI43" i="7"/>
  <c r="BI44" i="7"/>
  <c r="BI45" i="7"/>
  <c r="BI46" i="7"/>
  <c r="BI47" i="7"/>
  <c r="BI48" i="7"/>
  <c r="BI49" i="7"/>
  <c r="BI50" i="7"/>
  <c r="BI51" i="7"/>
  <c r="BI52" i="7"/>
  <c r="BI53" i="7"/>
  <c r="BI54" i="7"/>
  <c r="BI55" i="7"/>
  <c r="BI56" i="7"/>
  <c r="BI57" i="7"/>
  <c r="BI58" i="7"/>
  <c r="BI59" i="7"/>
  <c r="BI60" i="7"/>
  <c r="BI61" i="7"/>
  <c r="BI62" i="7"/>
  <c r="BI63" i="7"/>
  <c r="BI64" i="7"/>
  <c r="BI65" i="7"/>
  <c r="BI66" i="7"/>
  <c r="BI67" i="7"/>
  <c r="BI68" i="7"/>
  <c r="BI69" i="7"/>
  <c r="BI70" i="7"/>
  <c r="BI71" i="7"/>
  <c r="BI72" i="7"/>
  <c r="BI73" i="7"/>
  <c r="BI74" i="7"/>
  <c r="BI75" i="7"/>
  <c r="BI76" i="7"/>
  <c r="BI77" i="7"/>
  <c r="BI78" i="7"/>
  <c r="BI79" i="7"/>
  <c r="BI80" i="7"/>
  <c r="BI81" i="7"/>
  <c r="BI82" i="7"/>
  <c r="BI83" i="7"/>
  <c r="BI84" i="7"/>
  <c r="BI85" i="7"/>
  <c r="BI86" i="7"/>
  <c r="BI87" i="7"/>
  <c r="BI88" i="7"/>
  <c r="BI89" i="7"/>
  <c r="BI90" i="7"/>
  <c r="BI91" i="7"/>
  <c r="BI92" i="7"/>
  <c r="BI93" i="7"/>
  <c r="BI94" i="7"/>
  <c r="BI95" i="7"/>
  <c r="BI96" i="7"/>
  <c r="BI97" i="7"/>
  <c r="BI98" i="7"/>
  <c r="BI99" i="7"/>
  <c r="BI100" i="7"/>
  <c r="BI101" i="7"/>
  <c r="BI102" i="7"/>
  <c r="BI103" i="7"/>
  <c r="BI104" i="7"/>
  <c r="BI105" i="7"/>
  <c r="BI106" i="7"/>
  <c r="BI107" i="7"/>
  <c r="BI108" i="7"/>
  <c r="BI109" i="7"/>
  <c r="BI110" i="7"/>
  <c r="BI111" i="7"/>
  <c r="BI112" i="7"/>
  <c r="BI113" i="7"/>
  <c r="BI114" i="7"/>
  <c r="BI115" i="7"/>
  <c r="BI116" i="7"/>
  <c r="BI117" i="7"/>
  <c r="BI118" i="7"/>
  <c r="BI119" i="7"/>
  <c r="BI120" i="7"/>
  <c r="BI121" i="7"/>
  <c r="BI122" i="7"/>
  <c r="BI123" i="7"/>
  <c r="BI124" i="7"/>
  <c r="BI125" i="7"/>
  <c r="BI126" i="7"/>
  <c r="BI127" i="7"/>
  <c r="BI128" i="7"/>
  <c r="BI129" i="7"/>
  <c r="BI130" i="7"/>
  <c r="BI131" i="7"/>
  <c r="BI132" i="7"/>
  <c r="BI133" i="7"/>
  <c r="BI134" i="7"/>
  <c r="BI135" i="7"/>
  <c r="BI136" i="7"/>
  <c r="BI137" i="7"/>
  <c r="BI138" i="7"/>
  <c r="BI4" i="7"/>
  <c r="BH5" i="7"/>
  <c r="BH6" i="7"/>
  <c r="BH7" i="7"/>
  <c r="BH8" i="7"/>
  <c r="BH9" i="7"/>
  <c r="BH10" i="7"/>
  <c r="BH11" i="7"/>
  <c r="BH12" i="7"/>
  <c r="BH13" i="7"/>
  <c r="BH14" i="7"/>
  <c r="BH15" i="7"/>
  <c r="BH16" i="7"/>
  <c r="BH17" i="7"/>
  <c r="BH18" i="7"/>
  <c r="BH19" i="7"/>
  <c r="BH20" i="7"/>
  <c r="BH21" i="7"/>
  <c r="BH22" i="7"/>
  <c r="BH23" i="7"/>
  <c r="BH24" i="7"/>
  <c r="BH25" i="7"/>
  <c r="BH26" i="7"/>
  <c r="BH27" i="7"/>
  <c r="BH28" i="7"/>
  <c r="BH29" i="7"/>
  <c r="BH30" i="7"/>
  <c r="BH31" i="7"/>
  <c r="BH32" i="7"/>
  <c r="BH33" i="7"/>
  <c r="BH34" i="7"/>
  <c r="BH35" i="7"/>
  <c r="BH36" i="7"/>
  <c r="BH37" i="7"/>
  <c r="BH38" i="7"/>
  <c r="BH39" i="7"/>
  <c r="BH40" i="7"/>
  <c r="BH41" i="7"/>
  <c r="BH42" i="7"/>
  <c r="BH43" i="7"/>
  <c r="BH44" i="7"/>
  <c r="BH45" i="7"/>
  <c r="BH46" i="7"/>
  <c r="BH47" i="7"/>
  <c r="BH48" i="7"/>
  <c r="BH49" i="7"/>
  <c r="BH50" i="7"/>
  <c r="BH51" i="7"/>
  <c r="BH52" i="7"/>
  <c r="BH53" i="7"/>
  <c r="BH54" i="7"/>
  <c r="BH55" i="7"/>
  <c r="BH56" i="7"/>
  <c r="BH57" i="7"/>
  <c r="BH58" i="7"/>
  <c r="BH59" i="7"/>
  <c r="BH60" i="7"/>
  <c r="BH61" i="7"/>
  <c r="BH62" i="7"/>
  <c r="BH63" i="7"/>
  <c r="BH64" i="7"/>
  <c r="BH65" i="7"/>
  <c r="BH66" i="7"/>
  <c r="BH67" i="7"/>
  <c r="BH68" i="7"/>
  <c r="BH69" i="7"/>
  <c r="BH70" i="7"/>
  <c r="BH71" i="7"/>
  <c r="BH72" i="7"/>
  <c r="BH73" i="7"/>
  <c r="BH74" i="7"/>
  <c r="BH75" i="7"/>
  <c r="BH76" i="7"/>
  <c r="BH77" i="7"/>
  <c r="BH78" i="7"/>
  <c r="BH79" i="7"/>
  <c r="BH80" i="7"/>
  <c r="BH81" i="7"/>
  <c r="BH82" i="7"/>
  <c r="BH83" i="7"/>
  <c r="BH84" i="7"/>
  <c r="BH85" i="7"/>
  <c r="BH86" i="7"/>
  <c r="BH87" i="7"/>
  <c r="BH88" i="7"/>
  <c r="BH89" i="7"/>
  <c r="BH90" i="7"/>
  <c r="BH91" i="7"/>
  <c r="BH92" i="7"/>
  <c r="BH93" i="7"/>
  <c r="BH94" i="7"/>
  <c r="BH95" i="7"/>
  <c r="BH96" i="7"/>
  <c r="BH97" i="7"/>
  <c r="BH98" i="7"/>
  <c r="BH99" i="7"/>
  <c r="BH100" i="7"/>
  <c r="BH101" i="7"/>
  <c r="BH102" i="7"/>
  <c r="BH103" i="7"/>
  <c r="BH104" i="7"/>
  <c r="BH105" i="7"/>
  <c r="BH106" i="7"/>
  <c r="BH107" i="7"/>
  <c r="BH108" i="7"/>
  <c r="BH109" i="7"/>
  <c r="BH110" i="7"/>
  <c r="BH111" i="7"/>
  <c r="BH112" i="7"/>
  <c r="BH113" i="7"/>
  <c r="BH114" i="7"/>
  <c r="BH115" i="7"/>
  <c r="BH116" i="7"/>
  <c r="BH117" i="7"/>
  <c r="BH118" i="7"/>
  <c r="BH119" i="7"/>
  <c r="BH120" i="7"/>
  <c r="BH121" i="7"/>
  <c r="BH122" i="7"/>
  <c r="BH123" i="7"/>
  <c r="BH124" i="7"/>
  <c r="BH125" i="7"/>
  <c r="BH126" i="7"/>
  <c r="BH127" i="7"/>
  <c r="BH128" i="7"/>
  <c r="BH129" i="7"/>
  <c r="BH130" i="7"/>
  <c r="BH131" i="7"/>
  <c r="BH132" i="7"/>
  <c r="BH133" i="7"/>
  <c r="BH134" i="7"/>
  <c r="BH135" i="7"/>
  <c r="BH136" i="7"/>
  <c r="BH137" i="7"/>
  <c r="BH138" i="7"/>
  <c r="BH4" i="7"/>
  <c r="BG4" i="7"/>
  <c r="BG5" i="7"/>
  <c r="BG6" i="7"/>
  <c r="BG7" i="7"/>
  <c r="BG8" i="7"/>
  <c r="BG9" i="7"/>
  <c r="BG10" i="7"/>
  <c r="BG11" i="7"/>
  <c r="BG12" i="7"/>
  <c r="BG13" i="7"/>
  <c r="BG14" i="7"/>
  <c r="BG15" i="7"/>
  <c r="BG16" i="7"/>
  <c r="BG17" i="7"/>
  <c r="BG18" i="7"/>
  <c r="BG19" i="7"/>
  <c r="BG20" i="7"/>
  <c r="BG21" i="7"/>
  <c r="BG22" i="7"/>
  <c r="BG23" i="7"/>
  <c r="BG24" i="7"/>
  <c r="BG25" i="7"/>
  <c r="BG26" i="7"/>
  <c r="BG27" i="7"/>
  <c r="BG28" i="7"/>
  <c r="BG29" i="7"/>
  <c r="BG30" i="7"/>
  <c r="BG31" i="7"/>
  <c r="BG32" i="7"/>
  <c r="BG33" i="7"/>
  <c r="BG34" i="7"/>
  <c r="BG35" i="7"/>
  <c r="BG36" i="7"/>
  <c r="BG37" i="7"/>
  <c r="BG38" i="7"/>
  <c r="BG39" i="7"/>
  <c r="BG40" i="7"/>
  <c r="BG41" i="7"/>
  <c r="BG42" i="7"/>
  <c r="BG43" i="7"/>
  <c r="BG44" i="7"/>
  <c r="BG45" i="7"/>
  <c r="BG46" i="7"/>
  <c r="BG47" i="7"/>
  <c r="BG48" i="7"/>
  <c r="BG49" i="7"/>
  <c r="BG50" i="7"/>
  <c r="BG51" i="7"/>
  <c r="BG52" i="7"/>
  <c r="BG53" i="7"/>
  <c r="BG54" i="7"/>
  <c r="BG55" i="7"/>
  <c r="BG56" i="7"/>
  <c r="BG57" i="7"/>
  <c r="BG58" i="7"/>
  <c r="BG59" i="7"/>
  <c r="BG60" i="7"/>
  <c r="BG61" i="7"/>
  <c r="BG62" i="7"/>
  <c r="BG63" i="7"/>
  <c r="BG64" i="7"/>
  <c r="BG65" i="7"/>
  <c r="BG66" i="7"/>
  <c r="BG67" i="7"/>
  <c r="BG68" i="7"/>
  <c r="BG69" i="7"/>
  <c r="BG70" i="7"/>
  <c r="BG71" i="7"/>
  <c r="BG72" i="7"/>
  <c r="BG73" i="7"/>
  <c r="BG74" i="7"/>
  <c r="BG75" i="7"/>
  <c r="BG76" i="7"/>
  <c r="BG77" i="7"/>
  <c r="BG78" i="7"/>
  <c r="BG79" i="7"/>
  <c r="BG80" i="7"/>
  <c r="BG81" i="7"/>
  <c r="BG82" i="7"/>
  <c r="BG83" i="7"/>
  <c r="BG84" i="7"/>
  <c r="BG85" i="7"/>
  <c r="BG86" i="7"/>
  <c r="BG87" i="7"/>
  <c r="BG88" i="7"/>
  <c r="BG89" i="7"/>
  <c r="BG90" i="7"/>
  <c r="BG91" i="7"/>
  <c r="BG92" i="7"/>
  <c r="BG93" i="7"/>
  <c r="BG94" i="7"/>
  <c r="BG95" i="7"/>
  <c r="BG96" i="7"/>
  <c r="BG97" i="7"/>
  <c r="BG98" i="7"/>
  <c r="BG99" i="7"/>
  <c r="BG100" i="7"/>
  <c r="BG101" i="7"/>
  <c r="BG102" i="7"/>
  <c r="BG103" i="7"/>
  <c r="BG104" i="7"/>
  <c r="BG105" i="7"/>
  <c r="BG106" i="7"/>
  <c r="BG107" i="7"/>
  <c r="BG108" i="7"/>
  <c r="BG109" i="7"/>
  <c r="BG110" i="7"/>
  <c r="BG111" i="7"/>
  <c r="BG112" i="7"/>
  <c r="BG113" i="7"/>
  <c r="BG114" i="7"/>
  <c r="BG115" i="7"/>
  <c r="BG116" i="7"/>
  <c r="BG117" i="7"/>
  <c r="BG118" i="7"/>
  <c r="BG119" i="7"/>
  <c r="BG120" i="7"/>
  <c r="BG121" i="7"/>
  <c r="BG122" i="7"/>
  <c r="BG123" i="7"/>
  <c r="BG124" i="7"/>
  <c r="BG125" i="7"/>
  <c r="BG126" i="7"/>
  <c r="BG127" i="7"/>
  <c r="BG128" i="7"/>
  <c r="BG129" i="7"/>
  <c r="BG130" i="7"/>
  <c r="BG131" i="7"/>
  <c r="BG132" i="7"/>
  <c r="BG133" i="7"/>
  <c r="BG134" i="7"/>
  <c r="BG135" i="7"/>
  <c r="BG136" i="7"/>
  <c r="BG137" i="7"/>
  <c r="BG138" i="7"/>
  <c r="BF5" i="7"/>
  <c r="BF6" i="7"/>
  <c r="BF7" i="7"/>
  <c r="BF8" i="7"/>
  <c r="BF9" i="7"/>
  <c r="BF10" i="7"/>
  <c r="BF11" i="7"/>
  <c r="BF12" i="7"/>
  <c r="BF13" i="7"/>
  <c r="BF14" i="7"/>
  <c r="BF15" i="7"/>
  <c r="BF16" i="7"/>
  <c r="BF17" i="7"/>
  <c r="BF18" i="7"/>
  <c r="BF19" i="7"/>
  <c r="BF20" i="7"/>
  <c r="BF21" i="7"/>
  <c r="BF22" i="7"/>
  <c r="BF23" i="7"/>
  <c r="BF24" i="7"/>
  <c r="BF25" i="7"/>
  <c r="BF26" i="7"/>
  <c r="BF27" i="7"/>
  <c r="BF28" i="7"/>
  <c r="BF29" i="7"/>
  <c r="BF30" i="7"/>
  <c r="BF31" i="7"/>
  <c r="BF32" i="7"/>
  <c r="BF33" i="7"/>
  <c r="BF34" i="7"/>
  <c r="BF35" i="7"/>
  <c r="BF36" i="7"/>
  <c r="BF37" i="7"/>
  <c r="BF38" i="7"/>
  <c r="BF39" i="7"/>
  <c r="BF40" i="7"/>
  <c r="BF41" i="7"/>
  <c r="BF42" i="7"/>
  <c r="BF43" i="7"/>
  <c r="BF44" i="7"/>
  <c r="BF45" i="7"/>
  <c r="BF46" i="7"/>
  <c r="BF47" i="7"/>
  <c r="BF48" i="7"/>
  <c r="BF49" i="7"/>
  <c r="BF50" i="7"/>
  <c r="BF51" i="7"/>
  <c r="BF52" i="7"/>
  <c r="BF53" i="7"/>
  <c r="BF54" i="7"/>
  <c r="BF55" i="7"/>
  <c r="BF56" i="7"/>
  <c r="BF57" i="7"/>
  <c r="BF58" i="7"/>
  <c r="BF59" i="7"/>
  <c r="BF60" i="7"/>
  <c r="BF61" i="7"/>
  <c r="BF62" i="7"/>
  <c r="BF63" i="7"/>
  <c r="BF64" i="7"/>
  <c r="BF65" i="7"/>
  <c r="BF66" i="7"/>
  <c r="BF67" i="7"/>
  <c r="BF68" i="7"/>
  <c r="BF69" i="7"/>
  <c r="BF70" i="7"/>
  <c r="BF71" i="7"/>
  <c r="BF72" i="7"/>
  <c r="BF73" i="7"/>
  <c r="BF74" i="7"/>
  <c r="BF75" i="7"/>
  <c r="BF76" i="7"/>
  <c r="BF77" i="7"/>
  <c r="BF78" i="7"/>
  <c r="BF79" i="7"/>
  <c r="BF80" i="7"/>
  <c r="BF81" i="7"/>
  <c r="BF82" i="7"/>
  <c r="BF83" i="7"/>
  <c r="BF84" i="7"/>
  <c r="BF85" i="7"/>
  <c r="BF86" i="7"/>
  <c r="BF87" i="7"/>
  <c r="BF88" i="7"/>
  <c r="BF89" i="7"/>
  <c r="BF90" i="7"/>
  <c r="BF91" i="7"/>
  <c r="BF92" i="7"/>
  <c r="BF93" i="7"/>
  <c r="BF94" i="7"/>
  <c r="BF95" i="7"/>
  <c r="BF96" i="7"/>
  <c r="BF97" i="7"/>
  <c r="BF98" i="7"/>
  <c r="BF99" i="7"/>
  <c r="BF100" i="7"/>
  <c r="BF101" i="7"/>
  <c r="BF102" i="7"/>
  <c r="BF103" i="7"/>
  <c r="BF104" i="7"/>
  <c r="BF105" i="7"/>
  <c r="BF106" i="7"/>
  <c r="BF107" i="7"/>
  <c r="BF108" i="7"/>
  <c r="BF109" i="7"/>
  <c r="BF110" i="7"/>
  <c r="BF111" i="7"/>
  <c r="BF112" i="7"/>
  <c r="BF113" i="7"/>
  <c r="BF114" i="7"/>
  <c r="BF115" i="7"/>
  <c r="BF116" i="7"/>
  <c r="BF117" i="7"/>
  <c r="BF118" i="7"/>
  <c r="BF119" i="7"/>
  <c r="BF120" i="7"/>
  <c r="BF121" i="7"/>
  <c r="BF122" i="7"/>
  <c r="BF123" i="7"/>
  <c r="BF124" i="7"/>
  <c r="BF125" i="7"/>
  <c r="BF126" i="7"/>
  <c r="BF127" i="7"/>
  <c r="BF128" i="7"/>
  <c r="BF129" i="7"/>
  <c r="BF130" i="7"/>
  <c r="BF131" i="7"/>
  <c r="BF132" i="7"/>
  <c r="BF133" i="7"/>
  <c r="BF134" i="7"/>
  <c r="BF135" i="7"/>
  <c r="BF136" i="7"/>
  <c r="BF137" i="7"/>
  <c r="BF138" i="7"/>
  <c r="BF4" i="7"/>
  <c r="BP139" i="7" l="1"/>
  <c r="BH139" i="7"/>
  <c r="BF139" i="7"/>
  <c r="BJ139" i="7"/>
  <c r="BK139" i="7"/>
  <c r="BG139" i="7"/>
  <c r="BI139" i="7"/>
  <c r="BO139" i="7"/>
  <c r="BM139" i="7"/>
  <c r="BN139" i="7"/>
  <c r="BL139" i="7"/>
  <c r="BQ139" i="7"/>
  <c r="BR139" i="7"/>
  <c r="BS139" i="7"/>
  <c r="AQ4" i="7" l="1"/>
  <c r="AR4" i="7"/>
  <c r="AS4" i="7"/>
  <c r="AT4" i="7"/>
  <c r="AU4" i="7"/>
  <c r="AV4" i="7"/>
  <c r="AW4" i="7"/>
  <c r="AX4" i="7"/>
  <c r="AY4" i="7"/>
  <c r="AZ4" i="7"/>
  <c r="BA4" i="7"/>
  <c r="BB4" i="7"/>
  <c r="BC4" i="7"/>
  <c r="BD4" i="7"/>
  <c r="BE4" i="7"/>
  <c r="AQ5" i="7"/>
  <c r="AR5" i="7"/>
  <c r="AS5" i="7"/>
  <c r="AT5" i="7"/>
  <c r="AU5" i="7"/>
  <c r="AV5" i="7"/>
  <c r="AW5" i="7"/>
  <c r="AX5" i="7"/>
  <c r="AY5" i="7"/>
  <c r="AZ5" i="7"/>
  <c r="BA5" i="7"/>
  <c r="BB5" i="7"/>
  <c r="BC5" i="7"/>
  <c r="BD5" i="7"/>
  <c r="BE5" i="7"/>
  <c r="AQ6" i="7"/>
  <c r="AR6" i="7"/>
  <c r="AS6" i="7"/>
  <c r="AT6" i="7"/>
  <c r="AU6" i="7"/>
  <c r="AV6" i="7"/>
  <c r="AW6" i="7"/>
  <c r="AX6" i="7"/>
  <c r="AY6" i="7"/>
  <c r="AZ6" i="7"/>
  <c r="BA6" i="7"/>
  <c r="BB6" i="7"/>
  <c r="BC6" i="7"/>
  <c r="BD6" i="7"/>
  <c r="BE6" i="7"/>
  <c r="AQ7" i="7"/>
  <c r="AR7" i="7"/>
  <c r="AS7" i="7"/>
  <c r="AT7" i="7"/>
  <c r="AU7" i="7"/>
  <c r="AV7" i="7"/>
  <c r="AW7" i="7"/>
  <c r="AX7" i="7"/>
  <c r="AY7" i="7"/>
  <c r="AZ7" i="7"/>
  <c r="BA7" i="7"/>
  <c r="BB7" i="7"/>
  <c r="BC7" i="7"/>
  <c r="BD7" i="7"/>
  <c r="BE7" i="7"/>
  <c r="AQ8" i="7"/>
  <c r="AR8" i="7"/>
  <c r="AS8" i="7"/>
  <c r="AT8" i="7"/>
  <c r="AU8" i="7"/>
  <c r="AV8" i="7"/>
  <c r="AW8" i="7"/>
  <c r="AX8" i="7"/>
  <c r="AY8" i="7"/>
  <c r="AZ8" i="7"/>
  <c r="BA8" i="7"/>
  <c r="BB8" i="7"/>
  <c r="BC8" i="7"/>
  <c r="BD8" i="7"/>
  <c r="BE8" i="7"/>
  <c r="AQ9" i="7"/>
  <c r="AR9" i="7"/>
  <c r="AS9" i="7"/>
  <c r="AT9" i="7"/>
  <c r="AU9" i="7"/>
  <c r="AV9" i="7"/>
  <c r="AW9" i="7"/>
  <c r="AX9" i="7"/>
  <c r="AY9" i="7"/>
  <c r="AZ9" i="7"/>
  <c r="BA9" i="7"/>
  <c r="BB9" i="7"/>
  <c r="BC9" i="7"/>
  <c r="BD9" i="7"/>
  <c r="BE9" i="7"/>
  <c r="AQ10" i="7"/>
  <c r="AR10" i="7"/>
  <c r="AS10" i="7"/>
  <c r="AT10" i="7"/>
  <c r="AU10" i="7"/>
  <c r="AV10" i="7"/>
  <c r="AW10" i="7"/>
  <c r="AX10" i="7"/>
  <c r="AY10" i="7"/>
  <c r="AZ10" i="7"/>
  <c r="BA10" i="7"/>
  <c r="BB10" i="7"/>
  <c r="BC10" i="7"/>
  <c r="BD10" i="7"/>
  <c r="BE10" i="7"/>
  <c r="AQ11" i="7"/>
  <c r="AR11" i="7"/>
  <c r="AS11" i="7"/>
  <c r="AT11" i="7"/>
  <c r="AU11" i="7"/>
  <c r="AV11" i="7"/>
  <c r="AW11" i="7"/>
  <c r="AX11" i="7"/>
  <c r="AY11" i="7"/>
  <c r="AZ11" i="7"/>
  <c r="BA11" i="7"/>
  <c r="BB11" i="7"/>
  <c r="BC11" i="7"/>
  <c r="BD11" i="7"/>
  <c r="BE11" i="7"/>
  <c r="AQ12" i="7"/>
  <c r="AR12" i="7"/>
  <c r="AS12" i="7"/>
  <c r="AT12" i="7"/>
  <c r="AU12" i="7"/>
  <c r="AV12" i="7"/>
  <c r="AW12" i="7"/>
  <c r="AX12" i="7"/>
  <c r="AY12" i="7"/>
  <c r="AZ12" i="7"/>
  <c r="BA12" i="7"/>
  <c r="BB12" i="7"/>
  <c r="BC12" i="7"/>
  <c r="BD12" i="7"/>
  <c r="BE12" i="7"/>
  <c r="AQ13" i="7"/>
  <c r="AR13" i="7"/>
  <c r="AS13" i="7"/>
  <c r="AT13" i="7"/>
  <c r="AU13" i="7"/>
  <c r="AV13" i="7"/>
  <c r="AW13" i="7"/>
  <c r="AX13" i="7"/>
  <c r="AY13" i="7"/>
  <c r="AZ13" i="7"/>
  <c r="BA13" i="7"/>
  <c r="BB13" i="7"/>
  <c r="BC13" i="7"/>
  <c r="BD13" i="7"/>
  <c r="BE13" i="7"/>
  <c r="AQ14" i="7"/>
  <c r="AR14" i="7"/>
  <c r="AS14" i="7"/>
  <c r="AT14" i="7"/>
  <c r="AU14" i="7"/>
  <c r="AV14" i="7"/>
  <c r="AW14" i="7"/>
  <c r="AX14" i="7"/>
  <c r="AY14" i="7"/>
  <c r="AZ14" i="7"/>
  <c r="BA14" i="7"/>
  <c r="BB14" i="7"/>
  <c r="BC14" i="7"/>
  <c r="BD14" i="7"/>
  <c r="BE14" i="7"/>
  <c r="AQ15" i="7"/>
  <c r="AR15" i="7"/>
  <c r="AS15" i="7"/>
  <c r="AT15" i="7"/>
  <c r="AU15" i="7"/>
  <c r="AV15" i="7"/>
  <c r="AW15" i="7"/>
  <c r="AX15" i="7"/>
  <c r="AY15" i="7"/>
  <c r="AZ15" i="7"/>
  <c r="BA15" i="7"/>
  <c r="BB15" i="7"/>
  <c r="BC15" i="7"/>
  <c r="BD15" i="7"/>
  <c r="BE15" i="7"/>
  <c r="AQ16" i="7"/>
  <c r="AR16" i="7"/>
  <c r="AS16" i="7"/>
  <c r="AT16" i="7"/>
  <c r="AU16" i="7"/>
  <c r="AV16" i="7"/>
  <c r="AW16" i="7"/>
  <c r="AX16" i="7"/>
  <c r="AY16" i="7"/>
  <c r="AZ16" i="7"/>
  <c r="BA16" i="7"/>
  <c r="BB16" i="7"/>
  <c r="BC16" i="7"/>
  <c r="BD16" i="7"/>
  <c r="BE16" i="7"/>
  <c r="AQ17" i="7"/>
  <c r="AR17" i="7"/>
  <c r="AS17" i="7"/>
  <c r="AT17" i="7"/>
  <c r="AU17" i="7"/>
  <c r="AV17" i="7"/>
  <c r="AW17" i="7"/>
  <c r="AX17" i="7"/>
  <c r="AY17" i="7"/>
  <c r="AZ17" i="7"/>
  <c r="BA17" i="7"/>
  <c r="BB17" i="7"/>
  <c r="BC17" i="7"/>
  <c r="BD17" i="7"/>
  <c r="BE17" i="7"/>
  <c r="AQ18" i="7"/>
  <c r="AR18" i="7"/>
  <c r="AS18" i="7"/>
  <c r="AT18" i="7"/>
  <c r="AU18" i="7"/>
  <c r="AV18" i="7"/>
  <c r="AW18" i="7"/>
  <c r="AX18" i="7"/>
  <c r="AY18" i="7"/>
  <c r="AZ18" i="7"/>
  <c r="BA18" i="7"/>
  <c r="BB18" i="7"/>
  <c r="BC18" i="7"/>
  <c r="BD18" i="7"/>
  <c r="BE18" i="7"/>
  <c r="AQ19" i="7"/>
  <c r="AR19" i="7"/>
  <c r="AS19" i="7"/>
  <c r="AT19" i="7"/>
  <c r="AU19" i="7"/>
  <c r="AV19" i="7"/>
  <c r="AW19" i="7"/>
  <c r="AX19" i="7"/>
  <c r="AY19" i="7"/>
  <c r="AZ19" i="7"/>
  <c r="BA19" i="7"/>
  <c r="BB19" i="7"/>
  <c r="BC19" i="7"/>
  <c r="BD19" i="7"/>
  <c r="BE19" i="7"/>
  <c r="AQ20" i="7"/>
  <c r="AR20" i="7"/>
  <c r="AS20" i="7"/>
  <c r="AT20" i="7"/>
  <c r="AU20" i="7"/>
  <c r="AV20" i="7"/>
  <c r="AW20" i="7"/>
  <c r="AX20" i="7"/>
  <c r="AY20" i="7"/>
  <c r="AZ20" i="7"/>
  <c r="BA20" i="7"/>
  <c r="BB20" i="7"/>
  <c r="BC20" i="7"/>
  <c r="BD20" i="7"/>
  <c r="BE20" i="7"/>
  <c r="AQ21" i="7"/>
  <c r="AR21" i="7"/>
  <c r="AS21" i="7"/>
  <c r="AT21" i="7"/>
  <c r="AU21" i="7"/>
  <c r="AV21" i="7"/>
  <c r="AW21" i="7"/>
  <c r="AX21" i="7"/>
  <c r="AY21" i="7"/>
  <c r="AZ21" i="7"/>
  <c r="BA21" i="7"/>
  <c r="BB21" i="7"/>
  <c r="BC21" i="7"/>
  <c r="BD21" i="7"/>
  <c r="BE21" i="7"/>
  <c r="AQ22" i="7"/>
  <c r="AR22" i="7"/>
  <c r="AS22" i="7"/>
  <c r="AT22" i="7"/>
  <c r="AU22" i="7"/>
  <c r="AV22" i="7"/>
  <c r="AW22" i="7"/>
  <c r="AX22" i="7"/>
  <c r="AY22" i="7"/>
  <c r="AZ22" i="7"/>
  <c r="BA22" i="7"/>
  <c r="BB22" i="7"/>
  <c r="BC22" i="7"/>
  <c r="BD22" i="7"/>
  <c r="BE22" i="7"/>
  <c r="AQ23" i="7"/>
  <c r="AR23" i="7"/>
  <c r="AS23" i="7"/>
  <c r="AT23" i="7"/>
  <c r="AU23" i="7"/>
  <c r="AV23" i="7"/>
  <c r="AW23" i="7"/>
  <c r="AX23" i="7"/>
  <c r="AY23" i="7"/>
  <c r="AZ23" i="7"/>
  <c r="BA23" i="7"/>
  <c r="BB23" i="7"/>
  <c r="BC23" i="7"/>
  <c r="BD23" i="7"/>
  <c r="BE23" i="7"/>
  <c r="AQ24" i="7"/>
  <c r="AR24" i="7"/>
  <c r="AS24" i="7"/>
  <c r="AT24" i="7"/>
  <c r="AU24" i="7"/>
  <c r="AV24" i="7"/>
  <c r="AW24" i="7"/>
  <c r="AX24" i="7"/>
  <c r="AY24" i="7"/>
  <c r="AZ24" i="7"/>
  <c r="BA24" i="7"/>
  <c r="BB24" i="7"/>
  <c r="BC24" i="7"/>
  <c r="BD24" i="7"/>
  <c r="BE24" i="7"/>
  <c r="AQ25" i="7"/>
  <c r="AR25" i="7"/>
  <c r="AS25" i="7"/>
  <c r="AT25" i="7"/>
  <c r="AU25" i="7"/>
  <c r="AV25" i="7"/>
  <c r="AW25" i="7"/>
  <c r="AX25" i="7"/>
  <c r="AY25" i="7"/>
  <c r="AZ25" i="7"/>
  <c r="BA25" i="7"/>
  <c r="BB25" i="7"/>
  <c r="BC25" i="7"/>
  <c r="BD25" i="7"/>
  <c r="BE25" i="7"/>
  <c r="AQ26" i="7"/>
  <c r="AR26" i="7"/>
  <c r="AS26" i="7"/>
  <c r="AT26" i="7"/>
  <c r="AU26" i="7"/>
  <c r="AV26" i="7"/>
  <c r="AW26" i="7"/>
  <c r="AX26" i="7"/>
  <c r="AY26" i="7"/>
  <c r="AZ26" i="7"/>
  <c r="BA26" i="7"/>
  <c r="BB26" i="7"/>
  <c r="BC26" i="7"/>
  <c r="BD26" i="7"/>
  <c r="BE26" i="7"/>
  <c r="AQ27" i="7"/>
  <c r="AR27" i="7"/>
  <c r="AS27" i="7"/>
  <c r="AT27" i="7"/>
  <c r="AU27" i="7"/>
  <c r="AV27" i="7"/>
  <c r="AW27" i="7"/>
  <c r="AX27" i="7"/>
  <c r="AY27" i="7"/>
  <c r="AZ27" i="7"/>
  <c r="BA27" i="7"/>
  <c r="BB27" i="7"/>
  <c r="BC27" i="7"/>
  <c r="BD27" i="7"/>
  <c r="BE27" i="7"/>
  <c r="AQ28" i="7"/>
  <c r="AR28" i="7"/>
  <c r="AS28" i="7"/>
  <c r="AT28" i="7"/>
  <c r="AU28" i="7"/>
  <c r="AV28" i="7"/>
  <c r="AW28" i="7"/>
  <c r="AX28" i="7"/>
  <c r="AY28" i="7"/>
  <c r="AZ28" i="7"/>
  <c r="BA28" i="7"/>
  <c r="BB28" i="7"/>
  <c r="BC28" i="7"/>
  <c r="BD28" i="7"/>
  <c r="BE28" i="7"/>
  <c r="AQ29" i="7"/>
  <c r="AR29" i="7"/>
  <c r="AS29" i="7"/>
  <c r="AT29" i="7"/>
  <c r="AU29" i="7"/>
  <c r="AV29" i="7"/>
  <c r="AW29" i="7"/>
  <c r="AX29" i="7"/>
  <c r="AY29" i="7"/>
  <c r="AZ29" i="7"/>
  <c r="BA29" i="7"/>
  <c r="BB29" i="7"/>
  <c r="BC29" i="7"/>
  <c r="BD29" i="7"/>
  <c r="BE29" i="7"/>
  <c r="AQ30" i="7"/>
  <c r="AR30" i="7"/>
  <c r="AS30" i="7"/>
  <c r="AT30" i="7"/>
  <c r="AU30" i="7"/>
  <c r="AV30" i="7"/>
  <c r="AW30" i="7"/>
  <c r="AX30" i="7"/>
  <c r="AY30" i="7"/>
  <c r="AZ30" i="7"/>
  <c r="BA30" i="7"/>
  <c r="BB30" i="7"/>
  <c r="BC30" i="7"/>
  <c r="BD30" i="7"/>
  <c r="BE30" i="7"/>
  <c r="AQ31" i="7"/>
  <c r="AR31" i="7"/>
  <c r="AS31" i="7"/>
  <c r="AT31" i="7"/>
  <c r="AU31" i="7"/>
  <c r="AV31" i="7"/>
  <c r="AW31" i="7"/>
  <c r="AX31" i="7"/>
  <c r="AY31" i="7"/>
  <c r="AZ31" i="7"/>
  <c r="BA31" i="7"/>
  <c r="BB31" i="7"/>
  <c r="BC31" i="7"/>
  <c r="BD31" i="7"/>
  <c r="BE31" i="7"/>
  <c r="AQ32" i="7"/>
  <c r="AR32" i="7"/>
  <c r="AS32" i="7"/>
  <c r="AT32" i="7"/>
  <c r="AU32" i="7"/>
  <c r="AV32" i="7"/>
  <c r="AW32" i="7"/>
  <c r="AX32" i="7"/>
  <c r="AY32" i="7"/>
  <c r="AZ32" i="7"/>
  <c r="BA32" i="7"/>
  <c r="BB32" i="7"/>
  <c r="BC32" i="7"/>
  <c r="BD32" i="7"/>
  <c r="BE32" i="7"/>
  <c r="AQ33" i="7"/>
  <c r="AR33" i="7"/>
  <c r="AS33" i="7"/>
  <c r="AT33" i="7"/>
  <c r="AU33" i="7"/>
  <c r="AV33" i="7"/>
  <c r="AW33" i="7"/>
  <c r="AX33" i="7"/>
  <c r="AY33" i="7"/>
  <c r="AZ33" i="7"/>
  <c r="BA33" i="7"/>
  <c r="BB33" i="7"/>
  <c r="BC33" i="7"/>
  <c r="BD33" i="7"/>
  <c r="BE33" i="7"/>
  <c r="AQ34" i="7"/>
  <c r="AR34" i="7"/>
  <c r="AS34" i="7"/>
  <c r="AT34" i="7"/>
  <c r="AU34" i="7"/>
  <c r="AV34" i="7"/>
  <c r="AW34" i="7"/>
  <c r="AX34" i="7"/>
  <c r="AY34" i="7"/>
  <c r="AZ34" i="7"/>
  <c r="BA34" i="7"/>
  <c r="BB34" i="7"/>
  <c r="BC34" i="7"/>
  <c r="BD34" i="7"/>
  <c r="BE34" i="7"/>
  <c r="AQ35" i="7"/>
  <c r="AR35" i="7"/>
  <c r="AS35" i="7"/>
  <c r="AT35" i="7"/>
  <c r="AU35" i="7"/>
  <c r="AV35" i="7"/>
  <c r="AW35" i="7"/>
  <c r="AX35" i="7"/>
  <c r="AY35" i="7"/>
  <c r="AZ35" i="7"/>
  <c r="BA35" i="7"/>
  <c r="BB35" i="7"/>
  <c r="BC35" i="7"/>
  <c r="BD35" i="7"/>
  <c r="BE35" i="7"/>
  <c r="AQ36" i="7"/>
  <c r="AR36" i="7"/>
  <c r="AS36" i="7"/>
  <c r="AT36" i="7"/>
  <c r="AU36" i="7"/>
  <c r="AV36" i="7"/>
  <c r="AW36" i="7"/>
  <c r="AX36" i="7"/>
  <c r="AY36" i="7"/>
  <c r="AZ36" i="7"/>
  <c r="BA36" i="7"/>
  <c r="BB36" i="7"/>
  <c r="BC36" i="7"/>
  <c r="BD36" i="7"/>
  <c r="BE36" i="7"/>
  <c r="AQ37" i="7"/>
  <c r="AR37" i="7"/>
  <c r="AS37" i="7"/>
  <c r="AT37" i="7"/>
  <c r="AU37" i="7"/>
  <c r="AV37" i="7"/>
  <c r="AW37" i="7"/>
  <c r="AX37" i="7"/>
  <c r="AY37" i="7"/>
  <c r="AZ37" i="7"/>
  <c r="BA37" i="7"/>
  <c r="BB37" i="7"/>
  <c r="BC37" i="7"/>
  <c r="BD37" i="7"/>
  <c r="BE37" i="7"/>
  <c r="AQ38" i="7"/>
  <c r="AR38" i="7"/>
  <c r="AS38" i="7"/>
  <c r="AT38" i="7"/>
  <c r="AU38" i="7"/>
  <c r="AV38" i="7"/>
  <c r="AW38" i="7"/>
  <c r="AX38" i="7"/>
  <c r="AY38" i="7"/>
  <c r="AZ38" i="7"/>
  <c r="BA38" i="7"/>
  <c r="BB38" i="7"/>
  <c r="BC38" i="7"/>
  <c r="BD38" i="7"/>
  <c r="BE38" i="7"/>
  <c r="AQ39" i="7"/>
  <c r="AR39" i="7"/>
  <c r="AS39" i="7"/>
  <c r="AT39" i="7"/>
  <c r="AU39" i="7"/>
  <c r="AV39" i="7"/>
  <c r="AW39" i="7"/>
  <c r="AX39" i="7"/>
  <c r="AY39" i="7"/>
  <c r="AZ39" i="7"/>
  <c r="BA39" i="7"/>
  <c r="BB39" i="7"/>
  <c r="BC39" i="7"/>
  <c r="BD39" i="7"/>
  <c r="BE39" i="7"/>
  <c r="AQ40" i="7"/>
  <c r="AR40" i="7"/>
  <c r="AS40" i="7"/>
  <c r="AT40" i="7"/>
  <c r="AU40" i="7"/>
  <c r="AV40" i="7"/>
  <c r="AW40" i="7"/>
  <c r="AX40" i="7"/>
  <c r="AY40" i="7"/>
  <c r="AZ40" i="7"/>
  <c r="BA40" i="7"/>
  <c r="BB40" i="7"/>
  <c r="BC40" i="7"/>
  <c r="BD40" i="7"/>
  <c r="BE40" i="7"/>
  <c r="AQ41" i="7"/>
  <c r="AR41" i="7"/>
  <c r="AS41" i="7"/>
  <c r="AT41" i="7"/>
  <c r="AU41" i="7"/>
  <c r="AV41" i="7"/>
  <c r="AW41" i="7"/>
  <c r="AX41" i="7"/>
  <c r="AY41" i="7"/>
  <c r="AZ41" i="7"/>
  <c r="BA41" i="7"/>
  <c r="BB41" i="7"/>
  <c r="BC41" i="7"/>
  <c r="BD41" i="7"/>
  <c r="BE41" i="7"/>
  <c r="AQ42" i="7"/>
  <c r="AR42" i="7"/>
  <c r="AS42" i="7"/>
  <c r="AT42" i="7"/>
  <c r="AU42" i="7"/>
  <c r="AV42" i="7"/>
  <c r="AW42" i="7"/>
  <c r="AX42" i="7"/>
  <c r="AY42" i="7"/>
  <c r="AZ42" i="7"/>
  <c r="BA42" i="7"/>
  <c r="BB42" i="7"/>
  <c r="BC42" i="7"/>
  <c r="BD42" i="7"/>
  <c r="BE42" i="7"/>
  <c r="AQ43" i="7"/>
  <c r="AR43" i="7"/>
  <c r="AS43" i="7"/>
  <c r="AT43" i="7"/>
  <c r="AU43" i="7"/>
  <c r="AV43" i="7"/>
  <c r="AW43" i="7"/>
  <c r="AX43" i="7"/>
  <c r="AY43" i="7"/>
  <c r="AZ43" i="7"/>
  <c r="BA43" i="7"/>
  <c r="BB43" i="7"/>
  <c r="BC43" i="7"/>
  <c r="BD43" i="7"/>
  <c r="BE43" i="7"/>
  <c r="AQ44" i="7"/>
  <c r="AR44" i="7"/>
  <c r="AS44" i="7"/>
  <c r="AT44" i="7"/>
  <c r="AU44" i="7"/>
  <c r="AV44" i="7"/>
  <c r="AW44" i="7"/>
  <c r="AX44" i="7"/>
  <c r="AY44" i="7"/>
  <c r="AZ44" i="7"/>
  <c r="BA44" i="7"/>
  <c r="BB44" i="7"/>
  <c r="BC44" i="7"/>
  <c r="BD44" i="7"/>
  <c r="BE44" i="7"/>
  <c r="AQ45" i="7"/>
  <c r="AR45" i="7"/>
  <c r="AS45" i="7"/>
  <c r="AT45" i="7"/>
  <c r="AU45" i="7"/>
  <c r="AV45" i="7"/>
  <c r="AW45" i="7"/>
  <c r="AX45" i="7"/>
  <c r="AY45" i="7"/>
  <c r="AZ45" i="7"/>
  <c r="BA45" i="7"/>
  <c r="BB45" i="7"/>
  <c r="BC45" i="7"/>
  <c r="BD45" i="7"/>
  <c r="BE45" i="7"/>
  <c r="AQ46" i="7"/>
  <c r="AR46" i="7"/>
  <c r="AS46" i="7"/>
  <c r="AT46" i="7"/>
  <c r="AU46" i="7"/>
  <c r="AV46" i="7"/>
  <c r="AW46" i="7"/>
  <c r="AX46" i="7"/>
  <c r="AY46" i="7"/>
  <c r="AZ46" i="7"/>
  <c r="BA46" i="7"/>
  <c r="BB46" i="7"/>
  <c r="BC46" i="7"/>
  <c r="BD46" i="7"/>
  <c r="BE46" i="7"/>
  <c r="AQ47" i="7"/>
  <c r="AR47" i="7"/>
  <c r="AS47" i="7"/>
  <c r="AT47" i="7"/>
  <c r="AU47" i="7"/>
  <c r="AV47" i="7"/>
  <c r="AW47" i="7"/>
  <c r="AX47" i="7"/>
  <c r="AY47" i="7"/>
  <c r="AZ47" i="7"/>
  <c r="BA47" i="7"/>
  <c r="BB47" i="7"/>
  <c r="BC47" i="7"/>
  <c r="BD47" i="7"/>
  <c r="BE47" i="7"/>
  <c r="AQ48" i="7"/>
  <c r="AR48" i="7"/>
  <c r="AS48" i="7"/>
  <c r="AT48" i="7"/>
  <c r="AU48" i="7"/>
  <c r="AV48" i="7"/>
  <c r="AW48" i="7"/>
  <c r="AX48" i="7"/>
  <c r="AY48" i="7"/>
  <c r="AZ48" i="7"/>
  <c r="BA48" i="7"/>
  <c r="BB48" i="7"/>
  <c r="BC48" i="7"/>
  <c r="BD48" i="7"/>
  <c r="BE48" i="7"/>
  <c r="AQ49" i="7"/>
  <c r="AR49" i="7"/>
  <c r="AS49" i="7"/>
  <c r="AT49" i="7"/>
  <c r="AU49" i="7"/>
  <c r="AV49" i="7"/>
  <c r="AW49" i="7"/>
  <c r="AX49" i="7"/>
  <c r="AY49" i="7"/>
  <c r="AZ49" i="7"/>
  <c r="BA49" i="7"/>
  <c r="BB49" i="7"/>
  <c r="BC49" i="7"/>
  <c r="BD49" i="7"/>
  <c r="BE49" i="7"/>
  <c r="AQ50" i="7"/>
  <c r="AR50" i="7"/>
  <c r="AS50" i="7"/>
  <c r="AT50" i="7"/>
  <c r="AU50" i="7"/>
  <c r="AV50" i="7"/>
  <c r="AW50" i="7"/>
  <c r="AX50" i="7"/>
  <c r="AY50" i="7"/>
  <c r="AZ50" i="7"/>
  <c r="BA50" i="7"/>
  <c r="BB50" i="7"/>
  <c r="BC50" i="7"/>
  <c r="BD50" i="7"/>
  <c r="BE50" i="7"/>
  <c r="AQ51" i="7"/>
  <c r="AR51" i="7"/>
  <c r="AS51" i="7"/>
  <c r="AT51" i="7"/>
  <c r="AU51" i="7"/>
  <c r="AV51" i="7"/>
  <c r="AW51" i="7"/>
  <c r="AX51" i="7"/>
  <c r="AY51" i="7"/>
  <c r="AZ51" i="7"/>
  <c r="BA51" i="7"/>
  <c r="BB51" i="7"/>
  <c r="BC51" i="7"/>
  <c r="BD51" i="7"/>
  <c r="BE51" i="7"/>
  <c r="AQ52" i="7"/>
  <c r="AR52" i="7"/>
  <c r="AS52" i="7"/>
  <c r="AT52" i="7"/>
  <c r="AU52" i="7"/>
  <c r="AV52" i="7"/>
  <c r="AW52" i="7"/>
  <c r="AX52" i="7"/>
  <c r="AY52" i="7"/>
  <c r="AZ52" i="7"/>
  <c r="BA52" i="7"/>
  <c r="BB52" i="7"/>
  <c r="BC52" i="7"/>
  <c r="BD52" i="7"/>
  <c r="BE52" i="7"/>
  <c r="AQ53" i="7"/>
  <c r="AR53" i="7"/>
  <c r="AS53" i="7"/>
  <c r="AT53" i="7"/>
  <c r="AU53" i="7"/>
  <c r="AV53" i="7"/>
  <c r="AW53" i="7"/>
  <c r="AX53" i="7"/>
  <c r="AY53" i="7"/>
  <c r="AZ53" i="7"/>
  <c r="BA53" i="7"/>
  <c r="BB53" i="7"/>
  <c r="BC53" i="7"/>
  <c r="BD53" i="7"/>
  <c r="BE53" i="7"/>
  <c r="AQ54" i="7"/>
  <c r="AR54" i="7"/>
  <c r="AS54" i="7"/>
  <c r="AT54" i="7"/>
  <c r="AU54" i="7"/>
  <c r="AV54" i="7"/>
  <c r="AW54" i="7"/>
  <c r="AX54" i="7"/>
  <c r="AY54" i="7"/>
  <c r="AZ54" i="7"/>
  <c r="BA54" i="7"/>
  <c r="BB54" i="7"/>
  <c r="BC54" i="7"/>
  <c r="BD54" i="7"/>
  <c r="BE54" i="7"/>
  <c r="AQ55" i="7"/>
  <c r="AR55" i="7"/>
  <c r="AS55" i="7"/>
  <c r="AT55" i="7"/>
  <c r="AU55" i="7"/>
  <c r="AV55" i="7"/>
  <c r="AW55" i="7"/>
  <c r="AX55" i="7"/>
  <c r="AY55" i="7"/>
  <c r="AZ55" i="7"/>
  <c r="BA55" i="7"/>
  <c r="BB55" i="7"/>
  <c r="BC55" i="7"/>
  <c r="BD55" i="7"/>
  <c r="BE55" i="7"/>
  <c r="AQ56" i="7"/>
  <c r="AR56" i="7"/>
  <c r="AS56" i="7"/>
  <c r="AT56" i="7"/>
  <c r="AU56" i="7"/>
  <c r="AV56" i="7"/>
  <c r="AW56" i="7"/>
  <c r="AX56" i="7"/>
  <c r="AY56" i="7"/>
  <c r="AZ56" i="7"/>
  <c r="BA56" i="7"/>
  <c r="BB56" i="7"/>
  <c r="BC56" i="7"/>
  <c r="BD56" i="7"/>
  <c r="BE56" i="7"/>
  <c r="AQ57" i="7"/>
  <c r="AR57" i="7"/>
  <c r="AS57" i="7"/>
  <c r="AT57" i="7"/>
  <c r="AU57" i="7"/>
  <c r="AV57" i="7"/>
  <c r="AW57" i="7"/>
  <c r="AX57" i="7"/>
  <c r="AY57" i="7"/>
  <c r="AZ57" i="7"/>
  <c r="BA57" i="7"/>
  <c r="BB57" i="7"/>
  <c r="BC57" i="7"/>
  <c r="BD57" i="7"/>
  <c r="BE57" i="7"/>
  <c r="AQ58" i="7"/>
  <c r="AR58" i="7"/>
  <c r="AS58" i="7"/>
  <c r="AT58" i="7"/>
  <c r="AU58" i="7"/>
  <c r="AV58" i="7"/>
  <c r="AW58" i="7"/>
  <c r="AX58" i="7"/>
  <c r="AY58" i="7"/>
  <c r="AZ58" i="7"/>
  <c r="BA58" i="7"/>
  <c r="BB58" i="7"/>
  <c r="BC58" i="7"/>
  <c r="BD58" i="7"/>
  <c r="BE58" i="7"/>
  <c r="AQ59" i="7"/>
  <c r="AR59" i="7"/>
  <c r="AS59" i="7"/>
  <c r="AT59" i="7"/>
  <c r="AU59" i="7"/>
  <c r="AV59" i="7"/>
  <c r="AW59" i="7"/>
  <c r="AX59" i="7"/>
  <c r="AY59" i="7"/>
  <c r="AZ59" i="7"/>
  <c r="BA59" i="7"/>
  <c r="BB59" i="7"/>
  <c r="BC59" i="7"/>
  <c r="BD59" i="7"/>
  <c r="BE59" i="7"/>
  <c r="AQ60" i="7"/>
  <c r="AR60" i="7"/>
  <c r="AS60" i="7"/>
  <c r="AT60" i="7"/>
  <c r="AU60" i="7"/>
  <c r="AV60" i="7"/>
  <c r="AW60" i="7"/>
  <c r="AX60" i="7"/>
  <c r="AY60" i="7"/>
  <c r="AZ60" i="7"/>
  <c r="BA60" i="7"/>
  <c r="BB60" i="7"/>
  <c r="BC60" i="7"/>
  <c r="BD60" i="7"/>
  <c r="BE60" i="7"/>
  <c r="AQ61" i="7"/>
  <c r="AR61" i="7"/>
  <c r="AS61" i="7"/>
  <c r="AT61" i="7"/>
  <c r="AU61" i="7"/>
  <c r="AV61" i="7"/>
  <c r="AW61" i="7"/>
  <c r="AX61" i="7"/>
  <c r="AY61" i="7"/>
  <c r="AZ61" i="7"/>
  <c r="BA61" i="7"/>
  <c r="BB61" i="7"/>
  <c r="BC61" i="7"/>
  <c r="BD61" i="7"/>
  <c r="BE61" i="7"/>
  <c r="AQ62" i="7"/>
  <c r="AR62" i="7"/>
  <c r="AS62" i="7"/>
  <c r="AT62" i="7"/>
  <c r="AU62" i="7"/>
  <c r="AV62" i="7"/>
  <c r="AW62" i="7"/>
  <c r="AX62" i="7"/>
  <c r="AY62" i="7"/>
  <c r="AZ62" i="7"/>
  <c r="BA62" i="7"/>
  <c r="BB62" i="7"/>
  <c r="BC62" i="7"/>
  <c r="BD62" i="7"/>
  <c r="BE62" i="7"/>
  <c r="AQ63" i="7"/>
  <c r="AR63" i="7"/>
  <c r="AS63" i="7"/>
  <c r="AT63" i="7"/>
  <c r="AU63" i="7"/>
  <c r="AV63" i="7"/>
  <c r="AW63" i="7"/>
  <c r="AX63" i="7"/>
  <c r="AY63" i="7"/>
  <c r="AZ63" i="7"/>
  <c r="BA63" i="7"/>
  <c r="BB63" i="7"/>
  <c r="BC63" i="7"/>
  <c r="BD63" i="7"/>
  <c r="BE63" i="7"/>
  <c r="AQ64" i="7"/>
  <c r="AR64" i="7"/>
  <c r="AS64" i="7"/>
  <c r="AT64" i="7"/>
  <c r="AU64" i="7"/>
  <c r="AV64" i="7"/>
  <c r="AW64" i="7"/>
  <c r="AX64" i="7"/>
  <c r="AY64" i="7"/>
  <c r="AZ64" i="7"/>
  <c r="BA64" i="7"/>
  <c r="BB64" i="7"/>
  <c r="BC64" i="7"/>
  <c r="BD64" i="7"/>
  <c r="BE64" i="7"/>
  <c r="AQ65" i="7"/>
  <c r="AR65" i="7"/>
  <c r="AS65" i="7"/>
  <c r="AT65" i="7"/>
  <c r="AU65" i="7"/>
  <c r="AV65" i="7"/>
  <c r="AW65" i="7"/>
  <c r="AX65" i="7"/>
  <c r="AY65" i="7"/>
  <c r="AZ65" i="7"/>
  <c r="BA65" i="7"/>
  <c r="BB65" i="7"/>
  <c r="BC65" i="7"/>
  <c r="BD65" i="7"/>
  <c r="BE65" i="7"/>
  <c r="AQ66" i="7"/>
  <c r="AR66" i="7"/>
  <c r="AS66" i="7"/>
  <c r="AT66" i="7"/>
  <c r="AU66" i="7"/>
  <c r="AV66" i="7"/>
  <c r="AW66" i="7"/>
  <c r="AX66" i="7"/>
  <c r="AY66" i="7"/>
  <c r="AZ66" i="7"/>
  <c r="BA66" i="7"/>
  <c r="BB66" i="7"/>
  <c r="BC66" i="7"/>
  <c r="BD66" i="7"/>
  <c r="BE66" i="7"/>
  <c r="AQ67" i="7"/>
  <c r="AR67" i="7"/>
  <c r="AS67" i="7"/>
  <c r="AT67" i="7"/>
  <c r="AU67" i="7"/>
  <c r="AV67" i="7"/>
  <c r="AW67" i="7"/>
  <c r="AX67" i="7"/>
  <c r="AY67" i="7"/>
  <c r="AZ67" i="7"/>
  <c r="BA67" i="7"/>
  <c r="BB67" i="7"/>
  <c r="BC67" i="7"/>
  <c r="BD67" i="7"/>
  <c r="BE67" i="7"/>
  <c r="AQ68" i="7"/>
  <c r="AR68" i="7"/>
  <c r="AS68" i="7"/>
  <c r="AT68" i="7"/>
  <c r="AU68" i="7"/>
  <c r="AV68" i="7"/>
  <c r="AW68" i="7"/>
  <c r="AX68" i="7"/>
  <c r="AY68" i="7"/>
  <c r="AZ68" i="7"/>
  <c r="BA68" i="7"/>
  <c r="BB68" i="7"/>
  <c r="BC68" i="7"/>
  <c r="BD68" i="7"/>
  <c r="BE68" i="7"/>
  <c r="AQ69" i="7"/>
  <c r="AR69" i="7"/>
  <c r="AS69" i="7"/>
  <c r="AT69" i="7"/>
  <c r="AU69" i="7"/>
  <c r="AV69" i="7"/>
  <c r="AW69" i="7"/>
  <c r="AX69" i="7"/>
  <c r="AY69" i="7"/>
  <c r="AZ69" i="7"/>
  <c r="BA69" i="7"/>
  <c r="BB69" i="7"/>
  <c r="BC69" i="7"/>
  <c r="BD69" i="7"/>
  <c r="BE69" i="7"/>
  <c r="AQ70" i="7"/>
  <c r="AR70" i="7"/>
  <c r="AS70" i="7"/>
  <c r="AT70" i="7"/>
  <c r="AU70" i="7"/>
  <c r="AV70" i="7"/>
  <c r="AW70" i="7"/>
  <c r="AX70" i="7"/>
  <c r="AY70" i="7"/>
  <c r="AZ70" i="7"/>
  <c r="BA70" i="7"/>
  <c r="BB70" i="7"/>
  <c r="BC70" i="7"/>
  <c r="BD70" i="7"/>
  <c r="BE70" i="7"/>
  <c r="AQ71" i="7"/>
  <c r="AR71" i="7"/>
  <c r="AS71" i="7"/>
  <c r="AT71" i="7"/>
  <c r="AU71" i="7"/>
  <c r="AV71" i="7"/>
  <c r="AW71" i="7"/>
  <c r="AX71" i="7"/>
  <c r="AY71" i="7"/>
  <c r="AZ71" i="7"/>
  <c r="BA71" i="7"/>
  <c r="BB71" i="7"/>
  <c r="BC71" i="7"/>
  <c r="BD71" i="7"/>
  <c r="BE71" i="7"/>
  <c r="AQ72" i="7"/>
  <c r="AR72" i="7"/>
  <c r="AS72" i="7"/>
  <c r="AT72" i="7"/>
  <c r="AU72" i="7"/>
  <c r="AV72" i="7"/>
  <c r="AW72" i="7"/>
  <c r="AX72" i="7"/>
  <c r="AY72" i="7"/>
  <c r="AZ72" i="7"/>
  <c r="BA72" i="7"/>
  <c r="BB72" i="7"/>
  <c r="BC72" i="7"/>
  <c r="BD72" i="7"/>
  <c r="BE72" i="7"/>
  <c r="AQ73" i="7"/>
  <c r="AR73" i="7"/>
  <c r="AS73" i="7"/>
  <c r="AT73" i="7"/>
  <c r="AU73" i="7"/>
  <c r="AV73" i="7"/>
  <c r="AW73" i="7"/>
  <c r="AX73" i="7"/>
  <c r="AY73" i="7"/>
  <c r="AZ73" i="7"/>
  <c r="BA73" i="7"/>
  <c r="BB73" i="7"/>
  <c r="BC73" i="7"/>
  <c r="BD73" i="7"/>
  <c r="BE73" i="7"/>
  <c r="AQ74" i="7"/>
  <c r="AR74" i="7"/>
  <c r="AS74" i="7"/>
  <c r="AT74" i="7"/>
  <c r="AU74" i="7"/>
  <c r="AV74" i="7"/>
  <c r="AW74" i="7"/>
  <c r="AX74" i="7"/>
  <c r="AY74" i="7"/>
  <c r="AZ74" i="7"/>
  <c r="BA74" i="7"/>
  <c r="BB74" i="7"/>
  <c r="BC74" i="7"/>
  <c r="BD74" i="7"/>
  <c r="BE74" i="7"/>
  <c r="AQ75" i="7"/>
  <c r="AR75" i="7"/>
  <c r="AS75" i="7"/>
  <c r="AT75" i="7"/>
  <c r="AU75" i="7"/>
  <c r="AV75" i="7"/>
  <c r="AW75" i="7"/>
  <c r="AX75" i="7"/>
  <c r="AY75" i="7"/>
  <c r="AZ75" i="7"/>
  <c r="BA75" i="7"/>
  <c r="BB75" i="7"/>
  <c r="BC75" i="7"/>
  <c r="BD75" i="7"/>
  <c r="BE75" i="7"/>
  <c r="AQ76" i="7"/>
  <c r="AR76" i="7"/>
  <c r="AS76" i="7"/>
  <c r="AT76" i="7"/>
  <c r="AU76" i="7"/>
  <c r="AV76" i="7"/>
  <c r="AW76" i="7"/>
  <c r="AX76" i="7"/>
  <c r="AY76" i="7"/>
  <c r="AZ76" i="7"/>
  <c r="BA76" i="7"/>
  <c r="BB76" i="7"/>
  <c r="BC76" i="7"/>
  <c r="BD76" i="7"/>
  <c r="BE76" i="7"/>
  <c r="AQ77" i="7"/>
  <c r="AR77" i="7"/>
  <c r="AS77" i="7"/>
  <c r="AT77" i="7"/>
  <c r="AU77" i="7"/>
  <c r="AV77" i="7"/>
  <c r="AW77" i="7"/>
  <c r="AX77" i="7"/>
  <c r="AY77" i="7"/>
  <c r="AZ77" i="7"/>
  <c r="BA77" i="7"/>
  <c r="BB77" i="7"/>
  <c r="BC77" i="7"/>
  <c r="BD77" i="7"/>
  <c r="BE77" i="7"/>
  <c r="AQ78" i="7"/>
  <c r="AR78" i="7"/>
  <c r="AS78" i="7"/>
  <c r="AT78" i="7"/>
  <c r="AU78" i="7"/>
  <c r="AV78" i="7"/>
  <c r="AW78" i="7"/>
  <c r="AX78" i="7"/>
  <c r="AY78" i="7"/>
  <c r="AZ78" i="7"/>
  <c r="BA78" i="7"/>
  <c r="BB78" i="7"/>
  <c r="BC78" i="7"/>
  <c r="BD78" i="7"/>
  <c r="BE78" i="7"/>
  <c r="AQ79" i="7"/>
  <c r="AR79" i="7"/>
  <c r="AS79" i="7"/>
  <c r="AT79" i="7"/>
  <c r="AU79" i="7"/>
  <c r="AV79" i="7"/>
  <c r="AW79" i="7"/>
  <c r="AX79" i="7"/>
  <c r="AY79" i="7"/>
  <c r="AZ79" i="7"/>
  <c r="BA79" i="7"/>
  <c r="BB79" i="7"/>
  <c r="BC79" i="7"/>
  <c r="BD79" i="7"/>
  <c r="BE79" i="7"/>
  <c r="AQ80" i="7"/>
  <c r="AR80" i="7"/>
  <c r="AS80" i="7"/>
  <c r="AT80" i="7"/>
  <c r="AU80" i="7"/>
  <c r="AV80" i="7"/>
  <c r="AW80" i="7"/>
  <c r="AX80" i="7"/>
  <c r="AY80" i="7"/>
  <c r="AZ80" i="7"/>
  <c r="BA80" i="7"/>
  <c r="BB80" i="7"/>
  <c r="BC80" i="7"/>
  <c r="BD80" i="7"/>
  <c r="BE80" i="7"/>
  <c r="AQ81" i="7"/>
  <c r="AR81" i="7"/>
  <c r="AS81" i="7"/>
  <c r="AT81" i="7"/>
  <c r="AU81" i="7"/>
  <c r="AV81" i="7"/>
  <c r="AW81" i="7"/>
  <c r="AX81" i="7"/>
  <c r="AY81" i="7"/>
  <c r="AZ81" i="7"/>
  <c r="BA81" i="7"/>
  <c r="BB81" i="7"/>
  <c r="BC81" i="7"/>
  <c r="BD81" i="7"/>
  <c r="BE81" i="7"/>
  <c r="AQ82" i="7"/>
  <c r="AR82" i="7"/>
  <c r="AS82" i="7"/>
  <c r="AT82" i="7"/>
  <c r="AU82" i="7"/>
  <c r="AV82" i="7"/>
  <c r="AW82" i="7"/>
  <c r="AX82" i="7"/>
  <c r="AY82" i="7"/>
  <c r="AZ82" i="7"/>
  <c r="BA82" i="7"/>
  <c r="BB82" i="7"/>
  <c r="BC82" i="7"/>
  <c r="BD82" i="7"/>
  <c r="BE82" i="7"/>
  <c r="AQ83" i="7"/>
  <c r="AR83" i="7"/>
  <c r="AS83" i="7"/>
  <c r="AT83" i="7"/>
  <c r="AU83" i="7"/>
  <c r="AV83" i="7"/>
  <c r="AW83" i="7"/>
  <c r="AX83" i="7"/>
  <c r="AY83" i="7"/>
  <c r="AZ83" i="7"/>
  <c r="BA83" i="7"/>
  <c r="BB83" i="7"/>
  <c r="BC83" i="7"/>
  <c r="BD83" i="7"/>
  <c r="BE83" i="7"/>
  <c r="AQ84" i="7"/>
  <c r="AR84" i="7"/>
  <c r="AS84" i="7"/>
  <c r="AT84" i="7"/>
  <c r="AU84" i="7"/>
  <c r="AV84" i="7"/>
  <c r="AW84" i="7"/>
  <c r="AX84" i="7"/>
  <c r="AY84" i="7"/>
  <c r="AZ84" i="7"/>
  <c r="BA84" i="7"/>
  <c r="BB84" i="7"/>
  <c r="BC84" i="7"/>
  <c r="BD84" i="7"/>
  <c r="BE84" i="7"/>
  <c r="AQ85" i="7"/>
  <c r="AR85" i="7"/>
  <c r="AS85" i="7"/>
  <c r="AT85" i="7"/>
  <c r="AU85" i="7"/>
  <c r="AV85" i="7"/>
  <c r="AW85" i="7"/>
  <c r="AX85" i="7"/>
  <c r="AY85" i="7"/>
  <c r="AZ85" i="7"/>
  <c r="BA85" i="7"/>
  <c r="BB85" i="7"/>
  <c r="BC85" i="7"/>
  <c r="BD85" i="7"/>
  <c r="BE85" i="7"/>
  <c r="AQ86" i="7"/>
  <c r="AR86" i="7"/>
  <c r="AS86" i="7"/>
  <c r="AT86" i="7"/>
  <c r="AU86" i="7"/>
  <c r="AV86" i="7"/>
  <c r="AW86" i="7"/>
  <c r="AX86" i="7"/>
  <c r="AY86" i="7"/>
  <c r="AZ86" i="7"/>
  <c r="BA86" i="7"/>
  <c r="BB86" i="7"/>
  <c r="BC86" i="7"/>
  <c r="BD86" i="7"/>
  <c r="BE86" i="7"/>
  <c r="AQ87" i="7"/>
  <c r="AR87" i="7"/>
  <c r="AS87" i="7"/>
  <c r="AT87" i="7"/>
  <c r="AU87" i="7"/>
  <c r="AV87" i="7"/>
  <c r="AW87" i="7"/>
  <c r="AX87" i="7"/>
  <c r="AY87" i="7"/>
  <c r="AZ87" i="7"/>
  <c r="BA87" i="7"/>
  <c r="BB87" i="7"/>
  <c r="BC87" i="7"/>
  <c r="BD87" i="7"/>
  <c r="BE87" i="7"/>
  <c r="AQ88" i="7"/>
  <c r="AR88" i="7"/>
  <c r="AS88" i="7"/>
  <c r="AT88" i="7"/>
  <c r="AU88" i="7"/>
  <c r="AV88" i="7"/>
  <c r="AW88" i="7"/>
  <c r="AX88" i="7"/>
  <c r="AY88" i="7"/>
  <c r="AZ88" i="7"/>
  <c r="BA88" i="7"/>
  <c r="BB88" i="7"/>
  <c r="BC88" i="7"/>
  <c r="BD88" i="7"/>
  <c r="BE88" i="7"/>
  <c r="AQ89" i="7"/>
  <c r="AR89" i="7"/>
  <c r="AS89" i="7"/>
  <c r="AT89" i="7"/>
  <c r="AU89" i="7"/>
  <c r="AV89" i="7"/>
  <c r="AW89" i="7"/>
  <c r="AX89" i="7"/>
  <c r="AY89" i="7"/>
  <c r="AZ89" i="7"/>
  <c r="BA89" i="7"/>
  <c r="BB89" i="7"/>
  <c r="BC89" i="7"/>
  <c r="BD89" i="7"/>
  <c r="BE89" i="7"/>
  <c r="AQ90" i="7"/>
  <c r="AR90" i="7"/>
  <c r="AS90" i="7"/>
  <c r="AT90" i="7"/>
  <c r="AU90" i="7"/>
  <c r="AV90" i="7"/>
  <c r="AW90" i="7"/>
  <c r="AX90" i="7"/>
  <c r="AY90" i="7"/>
  <c r="AZ90" i="7"/>
  <c r="BA90" i="7"/>
  <c r="BB90" i="7"/>
  <c r="BC90" i="7"/>
  <c r="BD90" i="7"/>
  <c r="BE90" i="7"/>
  <c r="AQ91" i="7"/>
  <c r="AR91" i="7"/>
  <c r="AS91" i="7"/>
  <c r="AT91" i="7"/>
  <c r="AU91" i="7"/>
  <c r="AV91" i="7"/>
  <c r="AW91" i="7"/>
  <c r="AX91" i="7"/>
  <c r="AY91" i="7"/>
  <c r="AZ91" i="7"/>
  <c r="BA91" i="7"/>
  <c r="BB91" i="7"/>
  <c r="BC91" i="7"/>
  <c r="BD91" i="7"/>
  <c r="BE91" i="7"/>
  <c r="AQ92" i="7"/>
  <c r="AR92" i="7"/>
  <c r="AS92" i="7"/>
  <c r="AT92" i="7"/>
  <c r="AU92" i="7"/>
  <c r="AV92" i="7"/>
  <c r="AW92" i="7"/>
  <c r="AX92" i="7"/>
  <c r="AY92" i="7"/>
  <c r="AZ92" i="7"/>
  <c r="BA92" i="7"/>
  <c r="BB92" i="7"/>
  <c r="BC92" i="7"/>
  <c r="BD92" i="7"/>
  <c r="BE92" i="7"/>
  <c r="AQ93" i="7"/>
  <c r="AR93" i="7"/>
  <c r="AS93" i="7"/>
  <c r="AT93" i="7"/>
  <c r="AU93" i="7"/>
  <c r="AV93" i="7"/>
  <c r="AW93" i="7"/>
  <c r="AX93" i="7"/>
  <c r="AY93" i="7"/>
  <c r="AZ93" i="7"/>
  <c r="BA93" i="7"/>
  <c r="BB93" i="7"/>
  <c r="BC93" i="7"/>
  <c r="BD93" i="7"/>
  <c r="BE93" i="7"/>
  <c r="AQ94" i="7"/>
  <c r="AR94" i="7"/>
  <c r="AS94" i="7"/>
  <c r="AT94" i="7"/>
  <c r="AU94" i="7"/>
  <c r="AV94" i="7"/>
  <c r="AW94" i="7"/>
  <c r="AX94" i="7"/>
  <c r="AY94" i="7"/>
  <c r="AZ94" i="7"/>
  <c r="BA94" i="7"/>
  <c r="BB94" i="7"/>
  <c r="BC94" i="7"/>
  <c r="BD94" i="7"/>
  <c r="BE94" i="7"/>
  <c r="AQ95" i="7"/>
  <c r="AR95" i="7"/>
  <c r="AS95" i="7"/>
  <c r="AT95" i="7"/>
  <c r="AU95" i="7"/>
  <c r="AV95" i="7"/>
  <c r="AW95" i="7"/>
  <c r="AX95" i="7"/>
  <c r="AY95" i="7"/>
  <c r="AZ95" i="7"/>
  <c r="BA95" i="7"/>
  <c r="BB95" i="7"/>
  <c r="BC95" i="7"/>
  <c r="BD95" i="7"/>
  <c r="BE95" i="7"/>
  <c r="AQ96" i="7"/>
  <c r="AR96" i="7"/>
  <c r="AS96" i="7"/>
  <c r="AT96" i="7"/>
  <c r="AU96" i="7"/>
  <c r="AV96" i="7"/>
  <c r="AW96" i="7"/>
  <c r="AX96" i="7"/>
  <c r="AY96" i="7"/>
  <c r="AZ96" i="7"/>
  <c r="BA96" i="7"/>
  <c r="BB96" i="7"/>
  <c r="BC96" i="7"/>
  <c r="BD96" i="7"/>
  <c r="BE96" i="7"/>
  <c r="AQ97" i="7"/>
  <c r="AR97" i="7"/>
  <c r="AS97" i="7"/>
  <c r="AT97" i="7"/>
  <c r="AU97" i="7"/>
  <c r="AV97" i="7"/>
  <c r="AW97" i="7"/>
  <c r="AX97" i="7"/>
  <c r="AY97" i="7"/>
  <c r="AZ97" i="7"/>
  <c r="BA97" i="7"/>
  <c r="BB97" i="7"/>
  <c r="BC97" i="7"/>
  <c r="BD97" i="7"/>
  <c r="BE97" i="7"/>
  <c r="AQ98" i="7"/>
  <c r="AR98" i="7"/>
  <c r="AS98" i="7"/>
  <c r="AT98" i="7"/>
  <c r="AU98" i="7"/>
  <c r="AV98" i="7"/>
  <c r="AW98" i="7"/>
  <c r="AX98" i="7"/>
  <c r="AY98" i="7"/>
  <c r="AZ98" i="7"/>
  <c r="BA98" i="7"/>
  <c r="BB98" i="7"/>
  <c r="BC98" i="7"/>
  <c r="BD98" i="7"/>
  <c r="BE98" i="7"/>
  <c r="AQ99" i="7"/>
  <c r="AR99" i="7"/>
  <c r="AS99" i="7"/>
  <c r="AT99" i="7"/>
  <c r="AU99" i="7"/>
  <c r="AV99" i="7"/>
  <c r="AW99" i="7"/>
  <c r="AX99" i="7"/>
  <c r="AY99" i="7"/>
  <c r="AZ99" i="7"/>
  <c r="BA99" i="7"/>
  <c r="BB99" i="7"/>
  <c r="BC99" i="7"/>
  <c r="BD99" i="7"/>
  <c r="BE99" i="7"/>
  <c r="AQ100" i="7"/>
  <c r="AR100" i="7"/>
  <c r="AS100" i="7"/>
  <c r="AT100" i="7"/>
  <c r="AU100" i="7"/>
  <c r="AV100" i="7"/>
  <c r="AW100" i="7"/>
  <c r="AX100" i="7"/>
  <c r="AY100" i="7"/>
  <c r="AZ100" i="7"/>
  <c r="BA100" i="7"/>
  <c r="BB100" i="7"/>
  <c r="BC100" i="7"/>
  <c r="BD100" i="7"/>
  <c r="BE100" i="7"/>
  <c r="AQ101" i="7"/>
  <c r="AR101" i="7"/>
  <c r="AS101" i="7"/>
  <c r="AT101" i="7"/>
  <c r="AU101" i="7"/>
  <c r="AV101" i="7"/>
  <c r="AW101" i="7"/>
  <c r="AX101" i="7"/>
  <c r="AY101" i="7"/>
  <c r="AZ101" i="7"/>
  <c r="BA101" i="7"/>
  <c r="BB101" i="7"/>
  <c r="BC101" i="7"/>
  <c r="BD101" i="7"/>
  <c r="BE101" i="7"/>
  <c r="AQ102" i="7"/>
  <c r="AR102" i="7"/>
  <c r="AS102" i="7"/>
  <c r="AT102" i="7"/>
  <c r="AU102" i="7"/>
  <c r="AV102" i="7"/>
  <c r="AW102" i="7"/>
  <c r="AX102" i="7"/>
  <c r="AY102" i="7"/>
  <c r="AZ102" i="7"/>
  <c r="BA102" i="7"/>
  <c r="BB102" i="7"/>
  <c r="BC102" i="7"/>
  <c r="BD102" i="7"/>
  <c r="BE102" i="7"/>
  <c r="AQ103" i="7"/>
  <c r="AR103" i="7"/>
  <c r="AS103" i="7"/>
  <c r="AT103" i="7"/>
  <c r="AU103" i="7"/>
  <c r="AV103" i="7"/>
  <c r="AW103" i="7"/>
  <c r="AX103" i="7"/>
  <c r="AY103" i="7"/>
  <c r="AZ103" i="7"/>
  <c r="BA103" i="7"/>
  <c r="BB103" i="7"/>
  <c r="BC103" i="7"/>
  <c r="BD103" i="7"/>
  <c r="BE103" i="7"/>
  <c r="AQ104" i="7"/>
  <c r="AR104" i="7"/>
  <c r="AS104" i="7"/>
  <c r="AT104" i="7"/>
  <c r="AU104" i="7"/>
  <c r="AV104" i="7"/>
  <c r="AW104" i="7"/>
  <c r="AX104" i="7"/>
  <c r="AY104" i="7"/>
  <c r="AZ104" i="7"/>
  <c r="BA104" i="7"/>
  <c r="BB104" i="7"/>
  <c r="BC104" i="7"/>
  <c r="BD104" i="7"/>
  <c r="BE104" i="7"/>
  <c r="AQ105" i="7"/>
  <c r="AR105" i="7"/>
  <c r="AS105" i="7"/>
  <c r="AT105" i="7"/>
  <c r="AU105" i="7"/>
  <c r="AV105" i="7"/>
  <c r="AW105" i="7"/>
  <c r="AX105" i="7"/>
  <c r="AY105" i="7"/>
  <c r="AZ105" i="7"/>
  <c r="BA105" i="7"/>
  <c r="BB105" i="7"/>
  <c r="BC105" i="7"/>
  <c r="BD105" i="7"/>
  <c r="BE105" i="7"/>
  <c r="AQ106" i="7"/>
  <c r="AR106" i="7"/>
  <c r="AS106" i="7"/>
  <c r="AT106" i="7"/>
  <c r="AU106" i="7"/>
  <c r="AV106" i="7"/>
  <c r="AW106" i="7"/>
  <c r="AX106" i="7"/>
  <c r="AY106" i="7"/>
  <c r="AZ106" i="7"/>
  <c r="BA106" i="7"/>
  <c r="BB106" i="7"/>
  <c r="BC106" i="7"/>
  <c r="BD106" i="7"/>
  <c r="BE106" i="7"/>
  <c r="AQ107" i="7"/>
  <c r="AR107" i="7"/>
  <c r="AS107" i="7"/>
  <c r="AT107" i="7"/>
  <c r="AU107" i="7"/>
  <c r="AV107" i="7"/>
  <c r="AW107" i="7"/>
  <c r="AX107" i="7"/>
  <c r="AY107" i="7"/>
  <c r="AZ107" i="7"/>
  <c r="BA107" i="7"/>
  <c r="BB107" i="7"/>
  <c r="BC107" i="7"/>
  <c r="BD107" i="7"/>
  <c r="BE107" i="7"/>
  <c r="AQ108" i="7"/>
  <c r="AR108" i="7"/>
  <c r="AS108" i="7"/>
  <c r="AT108" i="7"/>
  <c r="AU108" i="7"/>
  <c r="AV108" i="7"/>
  <c r="AW108" i="7"/>
  <c r="AX108" i="7"/>
  <c r="AY108" i="7"/>
  <c r="AZ108" i="7"/>
  <c r="BA108" i="7"/>
  <c r="BB108" i="7"/>
  <c r="BC108" i="7"/>
  <c r="BD108" i="7"/>
  <c r="BE108" i="7"/>
  <c r="AQ109" i="7"/>
  <c r="AR109" i="7"/>
  <c r="AS109" i="7"/>
  <c r="AT109" i="7"/>
  <c r="AU109" i="7"/>
  <c r="AV109" i="7"/>
  <c r="AW109" i="7"/>
  <c r="AX109" i="7"/>
  <c r="AY109" i="7"/>
  <c r="AZ109" i="7"/>
  <c r="BA109" i="7"/>
  <c r="BB109" i="7"/>
  <c r="BC109" i="7"/>
  <c r="BD109" i="7"/>
  <c r="BE109" i="7"/>
  <c r="AQ110" i="7"/>
  <c r="AR110" i="7"/>
  <c r="AS110" i="7"/>
  <c r="AT110" i="7"/>
  <c r="AU110" i="7"/>
  <c r="AV110" i="7"/>
  <c r="AW110" i="7"/>
  <c r="AX110" i="7"/>
  <c r="AY110" i="7"/>
  <c r="AZ110" i="7"/>
  <c r="BA110" i="7"/>
  <c r="BB110" i="7"/>
  <c r="BC110" i="7"/>
  <c r="BD110" i="7"/>
  <c r="BE110" i="7"/>
  <c r="AQ111" i="7"/>
  <c r="AR111" i="7"/>
  <c r="AS111" i="7"/>
  <c r="AT111" i="7"/>
  <c r="AU111" i="7"/>
  <c r="AV111" i="7"/>
  <c r="AW111" i="7"/>
  <c r="AX111" i="7"/>
  <c r="AY111" i="7"/>
  <c r="AZ111" i="7"/>
  <c r="BA111" i="7"/>
  <c r="BB111" i="7"/>
  <c r="BC111" i="7"/>
  <c r="BD111" i="7"/>
  <c r="BE111" i="7"/>
  <c r="AQ112" i="7"/>
  <c r="AR112" i="7"/>
  <c r="AS112" i="7"/>
  <c r="AT112" i="7"/>
  <c r="AU112" i="7"/>
  <c r="AV112" i="7"/>
  <c r="AW112" i="7"/>
  <c r="AX112" i="7"/>
  <c r="AY112" i="7"/>
  <c r="AZ112" i="7"/>
  <c r="BA112" i="7"/>
  <c r="BB112" i="7"/>
  <c r="BC112" i="7"/>
  <c r="BD112" i="7"/>
  <c r="BE112" i="7"/>
  <c r="AQ113" i="7"/>
  <c r="AR113" i="7"/>
  <c r="AS113" i="7"/>
  <c r="AT113" i="7"/>
  <c r="AU113" i="7"/>
  <c r="AV113" i="7"/>
  <c r="AW113" i="7"/>
  <c r="AX113" i="7"/>
  <c r="AY113" i="7"/>
  <c r="AZ113" i="7"/>
  <c r="BA113" i="7"/>
  <c r="BB113" i="7"/>
  <c r="BC113" i="7"/>
  <c r="BD113" i="7"/>
  <c r="BE113" i="7"/>
  <c r="AQ114" i="7"/>
  <c r="AR114" i="7"/>
  <c r="AS114" i="7"/>
  <c r="AT114" i="7"/>
  <c r="AU114" i="7"/>
  <c r="AV114" i="7"/>
  <c r="AW114" i="7"/>
  <c r="AX114" i="7"/>
  <c r="AY114" i="7"/>
  <c r="AZ114" i="7"/>
  <c r="BA114" i="7"/>
  <c r="BB114" i="7"/>
  <c r="BC114" i="7"/>
  <c r="BD114" i="7"/>
  <c r="BE114" i="7"/>
  <c r="AQ115" i="7"/>
  <c r="AR115" i="7"/>
  <c r="AS115" i="7"/>
  <c r="AT115" i="7"/>
  <c r="AU115" i="7"/>
  <c r="AV115" i="7"/>
  <c r="AW115" i="7"/>
  <c r="AX115" i="7"/>
  <c r="AY115" i="7"/>
  <c r="AZ115" i="7"/>
  <c r="BA115" i="7"/>
  <c r="BB115" i="7"/>
  <c r="BC115" i="7"/>
  <c r="BD115" i="7"/>
  <c r="BE115" i="7"/>
  <c r="AQ116" i="7"/>
  <c r="AR116" i="7"/>
  <c r="AS116" i="7"/>
  <c r="AT116" i="7"/>
  <c r="AU116" i="7"/>
  <c r="AV116" i="7"/>
  <c r="AW116" i="7"/>
  <c r="AX116" i="7"/>
  <c r="AY116" i="7"/>
  <c r="AZ116" i="7"/>
  <c r="BA116" i="7"/>
  <c r="BB116" i="7"/>
  <c r="BC116" i="7"/>
  <c r="BD116" i="7"/>
  <c r="BE116" i="7"/>
  <c r="AQ117" i="7"/>
  <c r="AR117" i="7"/>
  <c r="AS117" i="7"/>
  <c r="AT117" i="7"/>
  <c r="AU117" i="7"/>
  <c r="AV117" i="7"/>
  <c r="AW117" i="7"/>
  <c r="AX117" i="7"/>
  <c r="AY117" i="7"/>
  <c r="AZ117" i="7"/>
  <c r="BA117" i="7"/>
  <c r="BB117" i="7"/>
  <c r="BC117" i="7"/>
  <c r="BD117" i="7"/>
  <c r="BE117" i="7"/>
  <c r="AQ118" i="7"/>
  <c r="AR118" i="7"/>
  <c r="AS118" i="7"/>
  <c r="AT118" i="7"/>
  <c r="AU118" i="7"/>
  <c r="AV118" i="7"/>
  <c r="AW118" i="7"/>
  <c r="AX118" i="7"/>
  <c r="AY118" i="7"/>
  <c r="AZ118" i="7"/>
  <c r="BA118" i="7"/>
  <c r="BB118" i="7"/>
  <c r="BC118" i="7"/>
  <c r="BD118" i="7"/>
  <c r="BE118" i="7"/>
  <c r="AQ119" i="7"/>
  <c r="AR119" i="7"/>
  <c r="AS119" i="7"/>
  <c r="AT119" i="7"/>
  <c r="AU119" i="7"/>
  <c r="AV119" i="7"/>
  <c r="AW119" i="7"/>
  <c r="AX119" i="7"/>
  <c r="AY119" i="7"/>
  <c r="AZ119" i="7"/>
  <c r="BA119" i="7"/>
  <c r="BB119" i="7"/>
  <c r="BC119" i="7"/>
  <c r="BD119" i="7"/>
  <c r="BE119" i="7"/>
  <c r="AQ120" i="7"/>
  <c r="AR120" i="7"/>
  <c r="AS120" i="7"/>
  <c r="AT120" i="7"/>
  <c r="AU120" i="7"/>
  <c r="AV120" i="7"/>
  <c r="AW120" i="7"/>
  <c r="AX120" i="7"/>
  <c r="AY120" i="7"/>
  <c r="AZ120" i="7"/>
  <c r="BA120" i="7"/>
  <c r="BB120" i="7"/>
  <c r="BC120" i="7"/>
  <c r="BD120" i="7"/>
  <c r="BE120" i="7"/>
  <c r="AQ121" i="7"/>
  <c r="AR121" i="7"/>
  <c r="AS121" i="7"/>
  <c r="AT121" i="7"/>
  <c r="AU121" i="7"/>
  <c r="AV121" i="7"/>
  <c r="AW121" i="7"/>
  <c r="AX121" i="7"/>
  <c r="AY121" i="7"/>
  <c r="AZ121" i="7"/>
  <c r="BA121" i="7"/>
  <c r="BB121" i="7"/>
  <c r="BC121" i="7"/>
  <c r="BD121" i="7"/>
  <c r="BE121" i="7"/>
  <c r="AQ122" i="7"/>
  <c r="AR122" i="7"/>
  <c r="AS122" i="7"/>
  <c r="AT122" i="7"/>
  <c r="AU122" i="7"/>
  <c r="AV122" i="7"/>
  <c r="AW122" i="7"/>
  <c r="AX122" i="7"/>
  <c r="AY122" i="7"/>
  <c r="AZ122" i="7"/>
  <c r="BA122" i="7"/>
  <c r="BB122" i="7"/>
  <c r="BC122" i="7"/>
  <c r="BD122" i="7"/>
  <c r="BE122" i="7"/>
  <c r="AQ123" i="7"/>
  <c r="AR123" i="7"/>
  <c r="AS123" i="7"/>
  <c r="AT123" i="7"/>
  <c r="AU123" i="7"/>
  <c r="AV123" i="7"/>
  <c r="AW123" i="7"/>
  <c r="AX123" i="7"/>
  <c r="AY123" i="7"/>
  <c r="AZ123" i="7"/>
  <c r="BA123" i="7"/>
  <c r="BB123" i="7"/>
  <c r="BC123" i="7"/>
  <c r="BD123" i="7"/>
  <c r="BE123" i="7"/>
  <c r="AQ124" i="7"/>
  <c r="AR124" i="7"/>
  <c r="AS124" i="7"/>
  <c r="AT124" i="7"/>
  <c r="AU124" i="7"/>
  <c r="AV124" i="7"/>
  <c r="AW124" i="7"/>
  <c r="AX124" i="7"/>
  <c r="AY124" i="7"/>
  <c r="AZ124" i="7"/>
  <c r="BA124" i="7"/>
  <c r="BB124" i="7"/>
  <c r="BC124" i="7"/>
  <c r="BD124" i="7"/>
  <c r="BE124" i="7"/>
  <c r="AQ125" i="7"/>
  <c r="AR125" i="7"/>
  <c r="AS125" i="7"/>
  <c r="AT125" i="7"/>
  <c r="AU125" i="7"/>
  <c r="AV125" i="7"/>
  <c r="AW125" i="7"/>
  <c r="AX125" i="7"/>
  <c r="AY125" i="7"/>
  <c r="AZ125" i="7"/>
  <c r="BA125" i="7"/>
  <c r="BB125" i="7"/>
  <c r="BC125" i="7"/>
  <c r="BD125" i="7"/>
  <c r="BE125" i="7"/>
  <c r="AQ126" i="7"/>
  <c r="AR126" i="7"/>
  <c r="AS126" i="7"/>
  <c r="AT126" i="7"/>
  <c r="AU126" i="7"/>
  <c r="AV126" i="7"/>
  <c r="AW126" i="7"/>
  <c r="AX126" i="7"/>
  <c r="AY126" i="7"/>
  <c r="AZ126" i="7"/>
  <c r="BA126" i="7"/>
  <c r="BB126" i="7"/>
  <c r="BC126" i="7"/>
  <c r="BD126" i="7"/>
  <c r="BE126" i="7"/>
  <c r="AQ127" i="7"/>
  <c r="AR127" i="7"/>
  <c r="AS127" i="7"/>
  <c r="AT127" i="7"/>
  <c r="AU127" i="7"/>
  <c r="AV127" i="7"/>
  <c r="AW127" i="7"/>
  <c r="AX127" i="7"/>
  <c r="AY127" i="7"/>
  <c r="AZ127" i="7"/>
  <c r="BA127" i="7"/>
  <c r="BB127" i="7"/>
  <c r="BC127" i="7"/>
  <c r="BD127" i="7"/>
  <c r="BE127" i="7"/>
  <c r="AQ128" i="7"/>
  <c r="AR128" i="7"/>
  <c r="AS128" i="7"/>
  <c r="AT128" i="7"/>
  <c r="AU128" i="7"/>
  <c r="AV128" i="7"/>
  <c r="AW128" i="7"/>
  <c r="AX128" i="7"/>
  <c r="AY128" i="7"/>
  <c r="AZ128" i="7"/>
  <c r="BA128" i="7"/>
  <c r="BB128" i="7"/>
  <c r="BC128" i="7"/>
  <c r="BD128" i="7"/>
  <c r="BE128" i="7"/>
  <c r="AQ129" i="7"/>
  <c r="AR129" i="7"/>
  <c r="AS129" i="7"/>
  <c r="AT129" i="7"/>
  <c r="AU129" i="7"/>
  <c r="AV129" i="7"/>
  <c r="AW129" i="7"/>
  <c r="AX129" i="7"/>
  <c r="AY129" i="7"/>
  <c r="AZ129" i="7"/>
  <c r="BA129" i="7"/>
  <c r="BB129" i="7"/>
  <c r="BC129" i="7"/>
  <c r="BD129" i="7"/>
  <c r="BE129" i="7"/>
  <c r="AQ130" i="7"/>
  <c r="AR130" i="7"/>
  <c r="AS130" i="7"/>
  <c r="AT130" i="7"/>
  <c r="AU130" i="7"/>
  <c r="AV130" i="7"/>
  <c r="AW130" i="7"/>
  <c r="AX130" i="7"/>
  <c r="AY130" i="7"/>
  <c r="AZ130" i="7"/>
  <c r="BA130" i="7"/>
  <c r="BB130" i="7"/>
  <c r="BC130" i="7"/>
  <c r="BD130" i="7"/>
  <c r="BE130" i="7"/>
  <c r="AQ131" i="7"/>
  <c r="AR131" i="7"/>
  <c r="AS131" i="7"/>
  <c r="AT131" i="7"/>
  <c r="AU131" i="7"/>
  <c r="AV131" i="7"/>
  <c r="AW131" i="7"/>
  <c r="AX131" i="7"/>
  <c r="AY131" i="7"/>
  <c r="AZ131" i="7"/>
  <c r="BA131" i="7"/>
  <c r="BB131" i="7"/>
  <c r="BC131" i="7"/>
  <c r="BD131" i="7"/>
  <c r="BE131" i="7"/>
  <c r="AQ132" i="7"/>
  <c r="AR132" i="7"/>
  <c r="AS132" i="7"/>
  <c r="AT132" i="7"/>
  <c r="AU132" i="7"/>
  <c r="AV132" i="7"/>
  <c r="AW132" i="7"/>
  <c r="AX132" i="7"/>
  <c r="AY132" i="7"/>
  <c r="AZ132" i="7"/>
  <c r="BA132" i="7"/>
  <c r="BB132" i="7"/>
  <c r="BC132" i="7"/>
  <c r="BD132" i="7"/>
  <c r="BE132" i="7"/>
  <c r="AQ133" i="7"/>
  <c r="AR133" i="7"/>
  <c r="AS133" i="7"/>
  <c r="AT133" i="7"/>
  <c r="AU133" i="7"/>
  <c r="AV133" i="7"/>
  <c r="AW133" i="7"/>
  <c r="AX133" i="7"/>
  <c r="AY133" i="7"/>
  <c r="AZ133" i="7"/>
  <c r="BA133" i="7"/>
  <c r="BB133" i="7"/>
  <c r="BC133" i="7"/>
  <c r="BD133" i="7"/>
  <c r="BE133" i="7"/>
  <c r="AQ134" i="7"/>
  <c r="AR134" i="7"/>
  <c r="AS134" i="7"/>
  <c r="AT134" i="7"/>
  <c r="AU134" i="7"/>
  <c r="AV134" i="7"/>
  <c r="AW134" i="7"/>
  <c r="AX134" i="7"/>
  <c r="AY134" i="7"/>
  <c r="AZ134" i="7"/>
  <c r="BA134" i="7"/>
  <c r="BB134" i="7"/>
  <c r="BC134" i="7"/>
  <c r="BD134" i="7"/>
  <c r="BE134" i="7"/>
  <c r="AQ135" i="7"/>
  <c r="AR135" i="7"/>
  <c r="AS135" i="7"/>
  <c r="AT135" i="7"/>
  <c r="AU135" i="7"/>
  <c r="AV135" i="7"/>
  <c r="AW135" i="7"/>
  <c r="AX135" i="7"/>
  <c r="AY135" i="7"/>
  <c r="AZ135" i="7"/>
  <c r="BA135" i="7"/>
  <c r="BB135" i="7"/>
  <c r="BC135" i="7"/>
  <c r="BD135" i="7"/>
  <c r="BE135" i="7"/>
  <c r="AQ136" i="7"/>
  <c r="AR136" i="7"/>
  <c r="AS136" i="7"/>
  <c r="AT136" i="7"/>
  <c r="AU136" i="7"/>
  <c r="AV136" i="7"/>
  <c r="AW136" i="7"/>
  <c r="AX136" i="7"/>
  <c r="AY136" i="7"/>
  <c r="AZ136" i="7"/>
  <c r="BA136" i="7"/>
  <c r="BB136" i="7"/>
  <c r="BC136" i="7"/>
  <c r="BD136" i="7"/>
  <c r="BE136" i="7"/>
  <c r="AQ137" i="7"/>
  <c r="AR137" i="7"/>
  <c r="AS137" i="7"/>
  <c r="AT137" i="7"/>
  <c r="AU137" i="7"/>
  <c r="AV137" i="7"/>
  <c r="AW137" i="7"/>
  <c r="AX137" i="7"/>
  <c r="AY137" i="7"/>
  <c r="AZ137" i="7"/>
  <c r="BA137" i="7"/>
  <c r="BB137" i="7"/>
  <c r="BC137" i="7"/>
  <c r="BD137" i="7"/>
  <c r="BE137" i="7"/>
  <c r="AQ138" i="7"/>
  <c r="AR138" i="7"/>
  <c r="AS138" i="7"/>
  <c r="AT138" i="7"/>
  <c r="AU138" i="7"/>
  <c r="AV138" i="7"/>
  <c r="AW138" i="7"/>
  <c r="AX138" i="7"/>
  <c r="AY138" i="7"/>
  <c r="AZ138" i="7"/>
  <c r="BA138" i="7"/>
  <c r="BB138" i="7"/>
  <c r="BC138" i="7"/>
  <c r="BD138" i="7"/>
  <c r="BE138" i="7"/>
  <c r="AP49" i="7"/>
  <c r="AP50" i="7"/>
  <c r="AP51" i="7"/>
  <c r="AP52" i="7"/>
  <c r="AP53" i="7"/>
  <c r="AP54" i="7"/>
  <c r="AP55" i="7"/>
  <c r="AP56" i="7"/>
  <c r="AP57" i="7"/>
  <c r="AP58" i="7"/>
  <c r="AP59" i="7"/>
  <c r="AP60" i="7"/>
  <c r="AP61" i="7"/>
  <c r="AP62" i="7"/>
  <c r="AP63" i="7"/>
  <c r="AP64" i="7"/>
  <c r="AP65" i="7"/>
  <c r="AP66" i="7"/>
  <c r="AP67" i="7"/>
  <c r="AP68" i="7"/>
  <c r="AP69" i="7"/>
  <c r="AP70" i="7"/>
  <c r="AP71" i="7"/>
  <c r="AP72" i="7"/>
  <c r="AP73" i="7"/>
  <c r="AP74" i="7"/>
  <c r="AP75" i="7"/>
  <c r="AP76" i="7"/>
  <c r="AP77" i="7"/>
  <c r="AP78" i="7"/>
  <c r="AP79" i="7"/>
  <c r="AP80" i="7"/>
  <c r="AP81" i="7"/>
  <c r="AP82" i="7"/>
  <c r="AP83" i="7"/>
  <c r="AP84" i="7"/>
  <c r="AP85" i="7"/>
  <c r="AP86" i="7"/>
  <c r="AP87" i="7"/>
  <c r="AP88" i="7"/>
  <c r="AP89" i="7"/>
  <c r="AP90" i="7"/>
  <c r="AP91" i="7"/>
  <c r="AP92" i="7"/>
  <c r="AP93" i="7"/>
  <c r="AP94" i="7"/>
  <c r="AP95" i="7"/>
  <c r="AP96" i="7"/>
  <c r="AP97" i="7"/>
  <c r="AP98" i="7"/>
  <c r="AP99" i="7"/>
  <c r="AP100" i="7"/>
  <c r="AP101" i="7"/>
  <c r="AP102" i="7"/>
  <c r="AP103" i="7"/>
  <c r="AP104" i="7"/>
  <c r="AP105" i="7"/>
  <c r="AP106" i="7"/>
  <c r="AP107" i="7"/>
  <c r="AP108" i="7"/>
  <c r="AP109" i="7"/>
  <c r="AP110" i="7"/>
  <c r="AP111" i="7"/>
  <c r="AP112" i="7"/>
  <c r="AP113" i="7"/>
  <c r="AP114" i="7"/>
  <c r="AP115" i="7"/>
  <c r="AP116" i="7"/>
  <c r="AP117" i="7"/>
  <c r="AP118" i="7"/>
  <c r="AP119" i="7"/>
  <c r="AP120" i="7"/>
  <c r="AP121" i="7"/>
  <c r="AP122" i="7"/>
  <c r="AP123" i="7"/>
  <c r="AP124" i="7"/>
  <c r="AP125" i="7"/>
  <c r="AP126" i="7"/>
  <c r="AP127" i="7"/>
  <c r="AP128" i="7"/>
  <c r="AP129" i="7"/>
  <c r="AP130" i="7"/>
  <c r="AP131" i="7"/>
  <c r="AP132" i="7"/>
  <c r="AP133" i="7"/>
  <c r="AP134" i="7"/>
  <c r="AP135" i="7"/>
  <c r="AP136" i="7"/>
  <c r="AP137" i="7"/>
  <c r="AP138" i="7"/>
  <c r="AP5" i="7"/>
  <c r="AP6" i="7"/>
  <c r="AP7" i="7"/>
  <c r="AP8" i="7"/>
  <c r="AP9" i="7"/>
  <c r="AP10" i="7"/>
  <c r="AP11" i="7"/>
  <c r="AP12" i="7"/>
  <c r="AP13" i="7"/>
  <c r="AP14" i="7"/>
  <c r="AP15" i="7"/>
  <c r="AP16" i="7"/>
  <c r="AP17" i="7"/>
  <c r="AP18" i="7"/>
  <c r="AP19" i="7"/>
  <c r="AP20" i="7"/>
  <c r="AP21" i="7"/>
  <c r="AP22" i="7"/>
  <c r="AP23" i="7"/>
  <c r="AP24" i="7"/>
  <c r="AP25" i="7"/>
  <c r="AP26" i="7"/>
  <c r="AP27" i="7"/>
  <c r="AP28" i="7"/>
  <c r="AP29" i="7"/>
  <c r="AP30" i="7"/>
  <c r="AP31" i="7"/>
  <c r="AP32" i="7"/>
  <c r="AP33" i="7"/>
  <c r="AP34" i="7"/>
  <c r="AP35" i="7"/>
  <c r="AP36" i="7"/>
  <c r="AP37" i="7"/>
  <c r="AP38" i="7"/>
  <c r="AP39" i="7"/>
  <c r="AP40" i="7"/>
  <c r="AP41" i="7"/>
  <c r="AP42" i="7"/>
  <c r="AP43" i="7"/>
  <c r="AP44" i="7"/>
  <c r="AP45" i="7"/>
  <c r="AP46" i="7"/>
  <c r="AP47" i="7"/>
  <c r="AP48" i="7"/>
  <c r="AP4" i="7"/>
  <c r="AH7" i="4"/>
  <c r="AH6" i="4" a="1"/>
  <c r="AH6" i="4" s="1"/>
  <c r="AR5" i="4"/>
  <c r="AQ5" i="4"/>
  <c r="AQ4" i="4"/>
  <c r="D141" i="4"/>
  <c r="E141" i="4"/>
  <c r="F141" i="4"/>
  <c r="G141" i="4"/>
  <c r="H141" i="4"/>
  <c r="I141" i="4"/>
  <c r="J141" i="4"/>
  <c r="K141" i="4"/>
  <c r="L141" i="4"/>
  <c r="M141" i="4"/>
  <c r="N141" i="4"/>
  <c r="O141" i="4"/>
  <c r="P141" i="4"/>
  <c r="R141" i="4"/>
  <c r="S141" i="4"/>
  <c r="T141" i="4"/>
  <c r="U141" i="4"/>
  <c r="V141" i="4"/>
  <c r="W141" i="4"/>
  <c r="X141" i="4"/>
  <c r="Y141" i="4"/>
  <c r="Z141" i="4"/>
  <c r="AA141" i="4"/>
  <c r="AB141" i="4"/>
  <c r="AC141" i="4"/>
  <c r="AD141" i="4"/>
  <c r="AE141" i="4"/>
  <c r="AF141" i="4"/>
  <c r="C141" i="4"/>
  <c r="AH5" i="4"/>
  <c r="AY139" i="7" l="1"/>
  <c r="AX139" i="7"/>
  <c r="AZ139" i="7"/>
  <c r="AW139" i="7"/>
  <c r="AV139" i="7"/>
  <c r="AU139" i="7"/>
  <c r="AT139" i="7"/>
  <c r="BA139" i="7"/>
  <c r="AS139" i="7"/>
  <c r="AR139" i="7"/>
  <c r="AQ139" i="7"/>
  <c r="AP139" i="7"/>
  <c r="BE139" i="7"/>
  <c r="BD139" i="7"/>
  <c r="BC139" i="7"/>
  <c r="BB139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<sst xmlns="http://schemas.openxmlformats.org/spreadsheetml/2006/main" count="370" uniqueCount="151">
  <si>
    <t>No</t>
  </si>
  <si>
    <t>Spesies</t>
  </si>
  <si>
    <t>Nama Lokal</t>
  </si>
  <si>
    <t>Rhizopora mucronata Lmk.</t>
  </si>
  <si>
    <t>Soki-Soki</t>
  </si>
  <si>
    <t>Rhizopora apiculata BI.</t>
  </si>
  <si>
    <t>Dau</t>
  </si>
  <si>
    <t>Xylocarpus granatum Koen</t>
  </si>
  <si>
    <t>Kira-Kira</t>
  </si>
  <si>
    <t>Famili</t>
  </si>
  <si>
    <t>Meliaceae</t>
  </si>
  <si>
    <t>Rhizophoraceae</t>
  </si>
  <si>
    <t>Sonneratia alba J.E.Smith</t>
  </si>
  <si>
    <t>Sonneratiaceae</t>
  </si>
  <si>
    <t>Posi-Posi</t>
  </si>
  <si>
    <t>Aegiceras floridum Rhoem &amp; Schult</t>
  </si>
  <si>
    <t>Myrsinaceae</t>
  </si>
  <si>
    <t>Bido-Bido</t>
  </si>
  <si>
    <t>Ceriops decandra (Friff.) D. Hou</t>
  </si>
  <si>
    <t>Ting</t>
  </si>
  <si>
    <t>Avicenna alba BI.</t>
  </si>
  <si>
    <t>Avicenniaceae</t>
  </si>
  <si>
    <t>-</t>
  </si>
  <si>
    <t>Acanthus ilicifolius</t>
  </si>
  <si>
    <t>Acanthaceae</t>
  </si>
  <si>
    <t>Acrostichum aureum Linn.</t>
  </si>
  <si>
    <t>Pteridaceae</t>
  </si>
  <si>
    <t>Torota</t>
  </si>
  <si>
    <t>Plot</t>
  </si>
  <si>
    <t>Spesies Dominan Berdasarkan Foto</t>
  </si>
  <si>
    <t>Inventarisasi Foto Mangrove Per Plot</t>
  </si>
  <si>
    <t>Hutan Mangrove Guraping, Sofifi</t>
  </si>
  <si>
    <t>Wood Density (rho)</t>
  </si>
  <si>
    <t>Bruguiera gymnorrhiza Lamk</t>
  </si>
  <si>
    <t>Rhizopora mucronata</t>
  </si>
  <si>
    <t>Rhizopora apiculata</t>
  </si>
  <si>
    <t>Bruguiera gymnorrhiza</t>
  </si>
  <si>
    <t>Xylocarpus granatum</t>
  </si>
  <si>
    <t>Sonneratia alba</t>
  </si>
  <si>
    <t>Perlu di Recheck kembali Wood Density nya, khususnya ke Mikoyama 2005 atau Kauffman &amp; Donato 2012</t>
  </si>
  <si>
    <t xml:space="preserve">Form Survei </t>
  </si>
  <si>
    <t>No.</t>
  </si>
  <si>
    <t>CBH (Cm)</t>
  </si>
  <si>
    <t>Plot 1</t>
  </si>
  <si>
    <t>Plot 2</t>
  </si>
  <si>
    <t>Plot 3</t>
  </si>
  <si>
    <t>Plot 4</t>
  </si>
  <si>
    <t>Plot 5</t>
  </si>
  <si>
    <t>Plot 6</t>
  </si>
  <si>
    <t>Plot 7</t>
  </si>
  <si>
    <t>Plot 8</t>
  </si>
  <si>
    <t>Plot 9</t>
  </si>
  <si>
    <t>Plot 10</t>
  </si>
  <si>
    <t>Plot 11</t>
  </si>
  <si>
    <t>Plot 12</t>
  </si>
  <si>
    <t>Plot 13</t>
  </si>
  <si>
    <t>Plot 14</t>
  </si>
  <si>
    <t>Plot 15</t>
  </si>
  <si>
    <t>Plot 16</t>
  </si>
  <si>
    <t>Plot 17</t>
  </si>
  <si>
    <t>Plot 18</t>
  </si>
  <si>
    <t>Plot 19</t>
  </si>
  <si>
    <t>Plot 20</t>
  </si>
  <si>
    <t>Plot 21</t>
  </si>
  <si>
    <t>Plot 22</t>
  </si>
  <si>
    <t>Plot 23</t>
  </si>
  <si>
    <t>Plot 24</t>
  </si>
  <si>
    <t>Plot 25</t>
  </si>
  <si>
    <t>Plot 26</t>
  </si>
  <si>
    <t>Plot 27</t>
  </si>
  <si>
    <t>Plot 28</t>
  </si>
  <si>
    <t>Plot 29</t>
  </si>
  <si>
    <t>Plot 30</t>
  </si>
  <si>
    <t>7.5</t>
  </si>
  <si>
    <t>17.5</t>
  </si>
  <si>
    <t>AVG</t>
  </si>
  <si>
    <t>Keterangan</t>
  </si>
  <si>
    <t>Training</t>
  </si>
  <si>
    <t>Validation</t>
  </si>
  <si>
    <t>Species</t>
  </si>
  <si>
    <t>Family</t>
  </si>
  <si>
    <t>Local Name</t>
  </si>
  <si>
    <t>Mangrove Inventarization per Plot</t>
  </si>
  <si>
    <t>Guraping Mangrove Forest, Sofifi</t>
  </si>
  <si>
    <t>Species Occurence on the Plot Based on Photo - Dr. Nazre UPM</t>
  </si>
  <si>
    <t>Dominant Species on the Plot Based on Photo 
(Dr. Retno UI and Dr. Ary Prihardhyanto Keim BRIN)</t>
  </si>
  <si>
    <t>Keterangan Tambahan Dr. Ary Prihardhyanto</t>
  </si>
  <si>
    <t>Roots of Rhizophora are abundant but the light colour trees are Xylocarpus</t>
  </si>
  <si>
    <t>Rhizophora mucronata</t>
  </si>
  <si>
    <t>Populasi yang masih sehat</t>
  </si>
  <si>
    <t>Rhizophora mucronata saplings abundant</t>
  </si>
  <si>
    <t>#3 = R. mucronata; #3-1 = Xylocarpus granatum</t>
  </si>
  <si>
    <t>X. granatum mixed with Rhizophora</t>
  </si>
  <si>
    <t>#5 = R. mucronata + X. granatum; #5-1 = R. mucronata</t>
  </si>
  <si>
    <t>#6 = R. apiculata + X. granatum; #6-1 = R. mucronata + X. granatum</t>
  </si>
  <si>
    <t>#7 = R. mucronata + X. granatum; #7-1 = R. mucronata + X. granatum</t>
  </si>
  <si>
    <t>#8=R. mucronata; #8-1=X. granatum</t>
  </si>
  <si>
    <t>R. mucronata</t>
  </si>
  <si>
    <t>R. mucronata + Avicennia</t>
  </si>
  <si>
    <t>R. mucronata +  Avicennia</t>
  </si>
  <si>
    <t>Avicennia</t>
  </si>
  <si>
    <t>Avicennia alba</t>
  </si>
  <si>
    <t>#125614=Avicennia; #125617= R. mucronata + Avicennia; #125662=Sonneratia? + R. mucronata; #12657=R. mucronata+ Kandelia</t>
  </si>
  <si>
    <t>Rhizophora mucronata / Avicennia alba</t>
  </si>
  <si>
    <t>Campuran populasi Rhizophora mucronata dan Avicennia alba</t>
  </si>
  <si>
    <t>R. mucronata _</t>
  </si>
  <si>
    <t>Bruguiera gymnorhiza</t>
  </si>
  <si>
    <t>Plot 20 menunjukkan campuran Semak-semak dengan jenis mangrove lain, Bruguiera gymnorhiza. Nampaknya ini mangrove sekunder yg berada di belakang garis mangrove</t>
  </si>
  <si>
    <t>Campuran dengan semak</t>
  </si>
  <si>
    <t>#134942=R. mucronata</t>
  </si>
  <si>
    <t xml:space="preserve">Rhizophora mucronata </t>
  </si>
  <si>
    <r>
      <rPr>
        <sz val="11"/>
        <color rgb="FF000000"/>
        <rFont val="Calibri"/>
        <family val="2"/>
      </rPr>
      <t xml:space="preserve">Plot 22 menunjukkan populasi </t>
    </r>
    <r>
      <rPr>
        <i/>
        <sz val="12"/>
        <color rgb="FF000000"/>
        <rFont val="Aptos"/>
        <family val="2"/>
      </rPr>
      <t>Rhizophora mucronata</t>
    </r>
    <r>
      <rPr>
        <sz val="12"/>
        <color rgb="FF000000"/>
        <rFont val="Aptos"/>
        <family val="2"/>
      </rPr>
      <t xml:space="preserve"> yang rapat dan sehat</t>
    </r>
  </si>
  <si>
    <t>#135753=R. mucronata+ Xylocarpus; #135758=Xylocarpus; #135803=Xylocarpus</t>
  </si>
  <si>
    <t>Plot 24, foto 1 dan 2 = Populasi Avicennia alba. Foto 3 &amp; 4 = Populasi Rhizophora mucronata. Kedua jenis ini memang kerap ditemukan hidup di lokasi yang sama (cohabitant).</t>
  </si>
  <si>
    <t>Xylocarpus + Rhizophora</t>
  </si>
  <si>
    <t>Rhizophora mucronata / Xylocarpus granatum</t>
  </si>
  <si>
    <t>Plot 26 foto 1 menunjukkan populasi yang rapat dan sehat Xylocarpus granatum. Foto 2 menunjukkan campuran populasi Xylocarpus granatum dan Rhizophora mucronata. Foto 3 menunjukkan Xylocarpus granatum. Foto 3 menunjukkan lagi campuran Xylocarpus granatum dengan Rhizophora mucronata</t>
  </si>
  <si>
    <t>R. mucronata + Ceriops</t>
  </si>
  <si>
    <t>AGB</t>
  </si>
  <si>
    <t>0,251 * rho * CBH^246</t>
  </si>
  <si>
    <t>No,</t>
  </si>
  <si>
    <t>Komiyama (2005)</t>
  </si>
  <si>
    <t>Rhizopora Mucronata</t>
  </si>
  <si>
    <t>Op 1 dan 2 Konflik</t>
  </si>
  <si>
    <t>AGB AVG</t>
  </si>
  <si>
    <t>AGC AVG</t>
  </si>
  <si>
    <t>B1</t>
  </si>
  <si>
    <t>B2</t>
  </si>
  <si>
    <t>B3</t>
  </si>
  <si>
    <t>B4</t>
  </si>
  <si>
    <t>B5</t>
  </si>
  <si>
    <t>B6</t>
  </si>
  <si>
    <t>B7</t>
  </si>
  <si>
    <t>B8</t>
  </si>
  <si>
    <t>B8A</t>
  </si>
  <si>
    <t>B9</t>
  </si>
  <si>
    <t>B10</t>
  </si>
  <si>
    <t>B11</t>
  </si>
  <si>
    <t>FINAL_NDVI</t>
  </si>
  <si>
    <t>FINALGNDVI</t>
  </si>
  <si>
    <t>FINAL_NDI4</t>
  </si>
  <si>
    <t>FINAL_DVI</t>
  </si>
  <si>
    <t>FINAL_EVI</t>
  </si>
  <si>
    <t>FINAL_EVI2</t>
  </si>
  <si>
    <t>FINAL_SAVI</t>
  </si>
  <si>
    <t>FINAL_CLRE</t>
  </si>
  <si>
    <t>FINAL_MCAR</t>
  </si>
  <si>
    <t>FINAL_IREC</t>
  </si>
  <si>
    <t>AGC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</si>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</sst>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000000"/>
    <numFmt numFmtId="166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Aptos"/>
      <family val="2"/>
      <charset val="1"/>
    </font>
    <font>
      <sz val="11"/>
      <color rgb="FF000000"/>
      <name val="Calibri"/>
      <family val="2"/>
    </font>
    <font>
      <i/>
      <sz val="12"/>
      <color rgb="FF000000"/>
      <name val="Aptos"/>
      <family val="2"/>
    </font>
    <font>
      <sz val="12"/>
      <color rgb="FF000000"/>
      <name val="Aptos"/>
      <family val="2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2" fillId="0" borderId="0" xfId="0" applyFont="1" applyAlignment="1">
      <alignment vertical="center"/>
    </xf>
    <xf numFmtId="0" fontId="1" fillId="3" borderId="1" xfId="0" applyFont="1" applyFill="1" applyBorder="1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/>
    </xf>
    <xf numFmtId="9" fontId="1" fillId="0" borderId="0" xfId="0" applyNumberFormat="1" applyFon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3" fillId="0" borderId="3" xfId="0" applyFont="1" applyBorder="1"/>
    <xf numFmtId="0" fontId="1" fillId="6" borderId="1" xfId="0" applyFont="1" applyFill="1" applyBorder="1"/>
    <xf numFmtId="164" fontId="0" fillId="0" borderId="1" xfId="0" applyNumberFormat="1" applyBorder="1"/>
    <xf numFmtId="2" fontId="0" fillId="0" borderId="1" xfId="0" applyNumberFormat="1" applyBorder="1"/>
    <xf numFmtId="2" fontId="0" fillId="0" borderId="5" xfId="0" applyNumberFormat="1" applyBorder="1"/>
    <xf numFmtId="2" fontId="0" fillId="5" borderId="1" xfId="0" applyNumberFormat="1" applyFill="1" applyBorder="1"/>
    <xf numFmtId="2" fontId="0" fillId="5" borderId="5" xfId="0" applyNumberFormat="1" applyFill="1" applyBorder="1"/>
    <xf numFmtId="0" fontId="0" fillId="6" borderId="1" xfId="0" applyFill="1" applyBorder="1"/>
    <xf numFmtId="0" fontId="0" fillId="7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/>
    <xf numFmtId="0" fontId="0" fillId="8" borderId="1" xfId="0" applyFill="1" applyBorder="1" applyAlignment="1">
      <alignment horizontal="center"/>
    </xf>
    <xf numFmtId="0" fontId="0" fillId="9" borderId="1" xfId="0" applyFill="1" applyBorder="1"/>
    <xf numFmtId="0" fontId="0" fillId="9" borderId="1" xfId="0" applyFill="1" applyBorder="1" applyAlignment="1">
      <alignment horizontal="center"/>
    </xf>
    <xf numFmtId="0" fontId="1" fillId="7" borderId="1" xfId="0" applyFont="1" applyFill="1" applyBorder="1"/>
    <xf numFmtId="0" fontId="1" fillId="8" borderId="1" xfId="0" applyFont="1" applyFill="1" applyBorder="1"/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3" fillId="6" borderId="3" xfId="0" applyFont="1" applyFill="1" applyBorder="1"/>
    <xf numFmtId="0" fontId="1" fillId="9" borderId="1" xfId="0" applyFont="1" applyFill="1" applyBorder="1"/>
    <xf numFmtId="2" fontId="0" fillId="0" borderId="0" xfId="0" applyNumberFormat="1"/>
    <xf numFmtId="1" fontId="0" fillId="0" borderId="0" xfId="0" applyNumberFormat="1"/>
    <xf numFmtId="0" fontId="0" fillId="10" borderId="0" xfId="0" applyFill="1"/>
    <xf numFmtId="2" fontId="0" fillId="10" borderId="0" xfId="0" applyNumberFormat="1" applyFill="1"/>
    <xf numFmtId="1" fontId="0" fillId="10" borderId="0" xfId="0" applyNumberFormat="1" applyFill="1"/>
    <xf numFmtId="1" fontId="1" fillId="0" borderId="1" xfId="0" applyNumberFormat="1" applyFont="1" applyBorder="1"/>
    <xf numFmtId="165" fontId="1" fillId="0" borderId="1" xfId="0" applyNumberFormat="1" applyFont="1" applyBorder="1"/>
    <xf numFmtId="1" fontId="0" fillId="0" borderId="1" xfId="0" applyNumberFormat="1" applyBorder="1"/>
    <xf numFmtId="166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356641</xdr:colOff>
      <xdr:row>0</xdr:row>
      <xdr:rowOff>0</xdr:rowOff>
    </xdr:from>
    <xdr:to>
      <xdr:col>11</xdr:col>
      <xdr:colOff>1562100</xdr:colOff>
      <xdr:row>10</xdr:row>
      <xdr:rowOff>92387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509BFDA-94C0-484A-AC03-B74A38266F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38991" y="0"/>
          <a:ext cx="5939384" cy="2187887"/>
        </a:xfrm>
        <a:prstGeom prst="rect">
          <a:avLst/>
        </a:prstGeom>
      </xdr:spPr>
    </xdr:pic>
    <xdr:clientData/>
  </xdr:twoCellAnchor>
  <xdr:twoCellAnchor editAs="oneCell">
    <xdr:from>
      <xdr:col>8</xdr:col>
      <xdr:colOff>314325</xdr:colOff>
      <xdr:row>11</xdr:row>
      <xdr:rowOff>66675</xdr:rowOff>
    </xdr:from>
    <xdr:to>
      <xdr:col>10</xdr:col>
      <xdr:colOff>419603</xdr:colOff>
      <xdr:row>26</xdr:row>
      <xdr:rowOff>114686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9C31B94-EE56-48BC-A8CA-28F997C36E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96675" y="2371725"/>
          <a:ext cx="3600953" cy="27626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C4A87-5BD4-43B8-B24E-B3F7AB859678}">
  <dimension ref="A1:L41"/>
  <sheetViews>
    <sheetView topLeftCell="B1" zoomScale="80" zoomScaleNormal="80" workbookViewId="0">
      <selection activeCell="B21" sqref="B21:B22"/>
    </sheetView>
  </sheetViews>
  <sheetFormatPr defaultRowHeight="14.4" x14ac:dyDescent="0.3"/>
  <cols>
    <col min="2" max="2" width="42.109375" customWidth="1"/>
    <col min="3" max="3" width="18.109375" customWidth="1"/>
    <col min="4" max="4" width="24.6640625" customWidth="1"/>
    <col min="5" max="5" width="25.21875" bestFit="1" customWidth="1"/>
    <col min="7" max="7" width="4.33203125" style="4" bestFit="1" customWidth="1"/>
    <col min="8" max="8" width="30.88671875" bestFit="1" customWidth="1"/>
    <col min="10" max="10" width="42.109375" customWidth="1"/>
    <col min="11" max="11" width="18.109375" customWidth="1"/>
    <col min="12" max="12" width="24.6640625" customWidth="1"/>
  </cols>
  <sheetData>
    <row r="1" spans="1:8" ht="16.95" customHeight="1" x14ac:dyDescent="0.3">
      <c r="A1" s="1" t="s">
        <v>0</v>
      </c>
      <c r="B1" s="1" t="s">
        <v>1</v>
      </c>
      <c r="C1" s="1" t="s">
        <v>9</v>
      </c>
      <c r="D1" s="1" t="s">
        <v>2</v>
      </c>
      <c r="E1" s="8" t="s">
        <v>32</v>
      </c>
      <c r="G1" s="7" t="s">
        <v>30</v>
      </c>
      <c r="H1" s="7"/>
    </row>
    <row r="2" spans="1:8" ht="16.95" customHeight="1" x14ac:dyDescent="0.3">
      <c r="A2" s="2">
        <v>1</v>
      </c>
      <c r="B2" s="3" t="s">
        <v>3</v>
      </c>
      <c r="C2" s="2" t="s">
        <v>11</v>
      </c>
      <c r="D2" s="2" t="s">
        <v>4</v>
      </c>
      <c r="E2" s="9">
        <v>0.84830000000000005</v>
      </c>
      <c r="G2" s="7" t="s">
        <v>31</v>
      </c>
    </row>
    <row r="3" spans="1:8" ht="16.95" customHeight="1" x14ac:dyDescent="0.3">
      <c r="A3" s="2">
        <v>2</v>
      </c>
      <c r="B3" s="3" t="s">
        <v>5</v>
      </c>
      <c r="C3" s="2" t="s">
        <v>11</v>
      </c>
      <c r="D3" s="2" t="s">
        <v>4</v>
      </c>
      <c r="E3" s="9">
        <v>0.88139999999999996</v>
      </c>
      <c r="G3" s="7"/>
    </row>
    <row r="4" spans="1:8" ht="16.95" customHeight="1" x14ac:dyDescent="0.3">
      <c r="A4" s="2">
        <v>3</v>
      </c>
      <c r="B4" s="3" t="s">
        <v>33</v>
      </c>
      <c r="C4" s="2" t="s">
        <v>11</v>
      </c>
      <c r="D4" s="2" t="s">
        <v>6</v>
      </c>
      <c r="E4" s="9">
        <v>0.86829999999999996</v>
      </c>
      <c r="G4" s="5" t="s">
        <v>28</v>
      </c>
      <c r="H4" s="5" t="s">
        <v>29</v>
      </c>
    </row>
    <row r="5" spans="1:8" ht="16.95" customHeight="1" x14ac:dyDescent="0.3">
      <c r="A5" s="2">
        <v>4</v>
      </c>
      <c r="B5" s="3" t="s">
        <v>7</v>
      </c>
      <c r="C5" s="2" t="s">
        <v>10</v>
      </c>
      <c r="D5" s="2" t="s">
        <v>8</v>
      </c>
      <c r="E5" s="9">
        <v>0.67210000000000003</v>
      </c>
      <c r="G5" s="6">
        <v>1</v>
      </c>
      <c r="H5" s="6"/>
    </row>
    <row r="6" spans="1:8" ht="16.95" customHeight="1" x14ac:dyDescent="0.3">
      <c r="A6" s="2">
        <v>5</v>
      </c>
      <c r="B6" s="3" t="s">
        <v>12</v>
      </c>
      <c r="C6" s="2" t="s">
        <v>13</v>
      </c>
      <c r="D6" s="2" t="s">
        <v>14</v>
      </c>
      <c r="E6" s="9">
        <v>0.64429999999999998</v>
      </c>
      <c r="G6" s="6">
        <v>2</v>
      </c>
      <c r="H6" s="6"/>
    </row>
    <row r="7" spans="1:8" ht="16.95" customHeight="1" x14ac:dyDescent="0.3">
      <c r="A7" s="2">
        <v>6</v>
      </c>
      <c r="B7" s="3" t="s">
        <v>15</v>
      </c>
      <c r="C7" s="2" t="s">
        <v>16</v>
      </c>
      <c r="D7" s="2" t="s">
        <v>17</v>
      </c>
      <c r="E7" s="9"/>
      <c r="G7" s="6">
        <v>3</v>
      </c>
      <c r="H7" s="6"/>
    </row>
    <row r="8" spans="1:8" ht="16.95" customHeight="1" x14ac:dyDescent="0.3">
      <c r="A8" s="2">
        <v>7</v>
      </c>
      <c r="B8" s="3" t="s">
        <v>18</v>
      </c>
      <c r="C8" s="2" t="s">
        <v>11</v>
      </c>
      <c r="D8" s="2" t="s">
        <v>19</v>
      </c>
      <c r="E8" s="9"/>
      <c r="G8" s="6">
        <v>4</v>
      </c>
      <c r="H8" s="6"/>
    </row>
    <row r="9" spans="1:8" ht="16.95" customHeight="1" x14ac:dyDescent="0.3">
      <c r="A9" s="2">
        <v>8</v>
      </c>
      <c r="B9" s="3" t="s">
        <v>20</v>
      </c>
      <c r="C9" s="2" t="s">
        <v>21</v>
      </c>
      <c r="D9" s="2" t="s">
        <v>22</v>
      </c>
      <c r="E9" s="9"/>
      <c r="G9" s="6">
        <v>5</v>
      </c>
      <c r="H9" s="6"/>
    </row>
    <row r="10" spans="1:8" ht="16.95" customHeight="1" x14ac:dyDescent="0.3">
      <c r="A10" s="2">
        <v>9</v>
      </c>
      <c r="B10" s="3" t="s">
        <v>23</v>
      </c>
      <c r="C10" s="2" t="s">
        <v>24</v>
      </c>
      <c r="D10" s="2" t="s">
        <v>22</v>
      </c>
      <c r="E10" s="9"/>
      <c r="G10" s="6">
        <v>6</v>
      </c>
      <c r="H10" s="6"/>
    </row>
    <row r="11" spans="1:8" ht="16.95" customHeight="1" x14ac:dyDescent="0.3">
      <c r="A11" s="2">
        <v>10</v>
      </c>
      <c r="B11" s="3" t="s">
        <v>25</v>
      </c>
      <c r="C11" s="2" t="s">
        <v>26</v>
      </c>
      <c r="D11" s="2" t="s">
        <v>27</v>
      </c>
      <c r="E11" s="9"/>
      <c r="G11" s="6">
        <v>7</v>
      </c>
      <c r="H11" s="6"/>
    </row>
    <row r="12" spans="1:8" x14ac:dyDescent="0.3">
      <c r="G12" s="6">
        <v>8</v>
      </c>
      <c r="H12" s="6"/>
    </row>
    <row r="13" spans="1:8" x14ac:dyDescent="0.3">
      <c r="G13" s="6">
        <v>9</v>
      </c>
      <c r="H13" s="6"/>
    </row>
    <row r="14" spans="1:8" x14ac:dyDescent="0.3">
      <c r="B14" s="10" t="s">
        <v>39</v>
      </c>
      <c r="G14" s="6">
        <v>10</v>
      </c>
      <c r="H14" s="6"/>
    </row>
    <row r="15" spans="1:8" x14ac:dyDescent="0.3">
      <c r="G15" s="6">
        <v>11</v>
      </c>
      <c r="H15" s="6"/>
    </row>
    <row r="16" spans="1:8" x14ac:dyDescent="0.3">
      <c r="G16" s="6">
        <v>12</v>
      </c>
      <c r="H16" s="6"/>
    </row>
    <row r="17" spans="1:12" x14ac:dyDescent="0.3">
      <c r="G17" s="6">
        <v>13</v>
      </c>
      <c r="H17" s="6"/>
    </row>
    <row r="18" spans="1:12" x14ac:dyDescent="0.3">
      <c r="A18" s="1" t="s">
        <v>0</v>
      </c>
      <c r="B18" s="1" t="s">
        <v>1</v>
      </c>
      <c r="C18" s="8" t="s">
        <v>32</v>
      </c>
      <c r="G18" s="6">
        <v>14</v>
      </c>
      <c r="H18" s="6"/>
    </row>
    <row r="19" spans="1:12" x14ac:dyDescent="0.3">
      <c r="A19" s="2">
        <v>1</v>
      </c>
      <c r="B19" s="3" t="s">
        <v>35</v>
      </c>
      <c r="C19" s="9">
        <v>0.88139999999999996</v>
      </c>
      <c r="G19" s="6">
        <v>16</v>
      </c>
      <c r="H19" s="6"/>
    </row>
    <row r="20" spans="1:12" x14ac:dyDescent="0.3">
      <c r="A20" s="2">
        <v>2</v>
      </c>
      <c r="B20" s="3" t="s">
        <v>34</v>
      </c>
      <c r="C20" s="9">
        <v>0.84830000000000005</v>
      </c>
      <c r="G20" s="6">
        <v>17</v>
      </c>
      <c r="H20" s="6"/>
    </row>
    <row r="21" spans="1:12" x14ac:dyDescent="0.3">
      <c r="A21" s="2">
        <v>3</v>
      </c>
      <c r="B21" s="3" t="s">
        <v>36</v>
      </c>
      <c r="C21" s="9">
        <v>0.86829999999999996</v>
      </c>
      <c r="G21" s="6">
        <v>18</v>
      </c>
      <c r="H21" s="6"/>
    </row>
    <row r="22" spans="1:12" x14ac:dyDescent="0.3">
      <c r="A22" s="2">
        <v>4</v>
      </c>
      <c r="B22" s="3" t="s">
        <v>37</v>
      </c>
      <c r="C22" s="9">
        <v>0.67210000000000003</v>
      </c>
      <c r="G22" s="6">
        <v>19</v>
      </c>
      <c r="H22" s="6"/>
    </row>
    <row r="23" spans="1:12" x14ac:dyDescent="0.3">
      <c r="A23" s="2">
        <v>5</v>
      </c>
      <c r="B23" s="3" t="s">
        <v>38</v>
      </c>
      <c r="C23" s="9">
        <v>0.64429999999999998</v>
      </c>
      <c r="G23" s="6">
        <v>20</v>
      </c>
      <c r="H23" s="6"/>
    </row>
    <row r="24" spans="1:12" x14ac:dyDescent="0.3">
      <c r="G24" s="6">
        <v>21</v>
      </c>
      <c r="H24" s="6"/>
    </row>
    <row r="25" spans="1:12" x14ac:dyDescent="0.3">
      <c r="G25" s="6">
        <v>22</v>
      </c>
      <c r="H25" s="6"/>
    </row>
    <row r="26" spans="1:12" x14ac:dyDescent="0.3">
      <c r="G26" s="6">
        <v>23</v>
      </c>
      <c r="H26" s="6"/>
    </row>
    <row r="27" spans="1:12" x14ac:dyDescent="0.3">
      <c r="G27" s="6">
        <v>24</v>
      </c>
      <c r="H27" s="6"/>
    </row>
    <row r="28" spans="1:12" x14ac:dyDescent="0.3">
      <c r="G28" s="6">
        <v>25</v>
      </c>
      <c r="H28" s="6"/>
    </row>
    <row r="29" spans="1:12" x14ac:dyDescent="0.3">
      <c r="G29" s="6">
        <v>26</v>
      </c>
      <c r="H29" s="6"/>
    </row>
    <row r="30" spans="1:12" x14ac:dyDescent="0.3">
      <c r="G30" s="6">
        <v>27</v>
      </c>
      <c r="H30" s="6"/>
    </row>
    <row r="31" spans="1:12" x14ac:dyDescent="0.3">
      <c r="G31" s="6">
        <v>28</v>
      </c>
      <c r="H31" s="6"/>
      <c r="J31" s="1" t="s">
        <v>79</v>
      </c>
      <c r="K31" s="1" t="s">
        <v>80</v>
      </c>
      <c r="L31" s="1" t="s">
        <v>81</v>
      </c>
    </row>
    <row r="32" spans="1:12" x14ac:dyDescent="0.3">
      <c r="G32" s="6">
        <v>29</v>
      </c>
      <c r="H32" s="6"/>
      <c r="J32" s="3" t="s">
        <v>3</v>
      </c>
      <c r="K32" s="2" t="s">
        <v>11</v>
      </c>
      <c r="L32" s="2" t="s">
        <v>4</v>
      </c>
    </row>
    <row r="33" spans="7:12" x14ac:dyDescent="0.3">
      <c r="G33" s="6">
        <v>30</v>
      </c>
      <c r="H33" s="6"/>
      <c r="J33" s="3" t="s">
        <v>5</v>
      </c>
      <c r="K33" s="2" t="s">
        <v>11</v>
      </c>
      <c r="L33" s="2" t="s">
        <v>4</v>
      </c>
    </row>
    <row r="34" spans="7:12" x14ac:dyDescent="0.3">
      <c r="J34" s="3" t="s">
        <v>33</v>
      </c>
      <c r="K34" s="2" t="s">
        <v>11</v>
      </c>
      <c r="L34" s="2" t="s">
        <v>6</v>
      </c>
    </row>
    <row r="35" spans="7:12" x14ac:dyDescent="0.3">
      <c r="J35" s="3" t="s">
        <v>7</v>
      </c>
      <c r="K35" s="2" t="s">
        <v>10</v>
      </c>
      <c r="L35" s="2" t="s">
        <v>8</v>
      </c>
    </row>
    <row r="36" spans="7:12" x14ac:dyDescent="0.3">
      <c r="J36" s="3" t="s">
        <v>12</v>
      </c>
      <c r="K36" s="2" t="s">
        <v>13</v>
      </c>
      <c r="L36" s="2" t="s">
        <v>14</v>
      </c>
    </row>
    <row r="37" spans="7:12" x14ac:dyDescent="0.3">
      <c r="J37" s="3" t="s">
        <v>15</v>
      </c>
      <c r="K37" s="2" t="s">
        <v>16</v>
      </c>
      <c r="L37" s="2" t="s">
        <v>17</v>
      </c>
    </row>
    <row r="38" spans="7:12" x14ac:dyDescent="0.3">
      <c r="J38" s="3" t="s">
        <v>18</v>
      </c>
      <c r="K38" s="2" t="s">
        <v>11</v>
      </c>
      <c r="L38" s="2" t="s">
        <v>19</v>
      </c>
    </row>
    <row r="39" spans="7:12" x14ac:dyDescent="0.3">
      <c r="J39" s="3" t="s">
        <v>20</v>
      </c>
      <c r="K39" s="2" t="s">
        <v>21</v>
      </c>
      <c r="L39" s="2" t="s">
        <v>22</v>
      </c>
    </row>
    <row r="40" spans="7:12" x14ac:dyDescent="0.3">
      <c r="J40" s="3" t="s">
        <v>23</v>
      </c>
      <c r="K40" s="2" t="s">
        <v>24</v>
      </c>
      <c r="L40" s="2" t="s">
        <v>22</v>
      </c>
    </row>
    <row r="41" spans="7:12" x14ac:dyDescent="0.3">
      <c r="J41" s="3" t="s">
        <v>25</v>
      </c>
      <c r="K41" s="2" t="s">
        <v>26</v>
      </c>
      <c r="L41" s="2" t="s">
        <v>27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A3F81-9306-4331-9DB3-A5E6F9F18B09}">
  <dimension ref="B1:AR144"/>
  <sheetViews>
    <sheetView topLeftCell="B1" zoomScale="90" zoomScaleNormal="90" workbookViewId="0">
      <selection activeCell="H12" sqref="B3:AF139"/>
    </sheetView>
  </sheetViews>
  <sheetFormatPr defaultRowHeight="14.4" x14ac:dyDescent="0.3"/>
  <cols>
    <col min="2" max="2" width="4.77734375" customWidth="1"/>
    <col min="3" max="11" width="5.6640625" customWidth="1"/>
    <col min="12" max="32" width="6.6640625" customWidth="1"/>
    <col min="37" max="38" width="8.88671875" style="16"/>
    <col min="40" max="40" width="10.88671875" bestFit="1" customWidth="1"/>
  </cols>
  <sheetData>
    <row r="1" spans="2:44" x14ac:dyDescent="0.3">
      <c r="B1" t="s">
        <v>40</v>
      </c>
    </row>
    <row r="3" spans="2:44" x14ac:dyDescent="0.3">
      <c r="B3" s="58" t="s">
        <v>41</v>
      </c>
      <c r="C3" s="59" t="s">
        <v>42</v>
      </c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K3" s="17" t="s">
        <v>28</v>
      </c>
      <c r="AL3" s="5" t="s">
        <v>75</v>
      </c>
      <c r="AM3" s="5" t="s">
        <v>75</v>
      </c>
      <c r="AN3" s="5" t="s">
        <v>76</v>
      </c>
      <c r="AQ3" s="12">
        <v>29</v>
      </c>
    </row>
    <row r="4" spans="2:44" s="12" customFormat="1" x14ac:dyDescent="0.3">
      <c r="B4" s="58"/>
      <c r="C4" s="11" t="s">
        <v>43</v>
      </c>
      <c r="D4" s="11" t="s">
        <v>44</v>
      </c>
      <c r="E4" s="11" t="s">
        <v>45</v>
      </c>
      <c r="F4" s="11" t="s">
        <v>46</v>
      </c>
      <c r="G4" s="11" t="s">
        <v>47</v>
      </c>
      <c r="H4" s="11" t="s">
        <v>48</v>
      </c>
      <c r="I4" s="11" t="s">
        <v>49</v>
      </c>
      <c r="J4" s="11" t="s">
        <v>50</v>
      </c>
      <c r="K4" s="11" t="s">
        <v>51</v>
      </c>
      <c r="L4" s="11" t="s">
        <v>52</v>
      </c>
      <c r="M4" s="11" t="s">
        <v>53</v>
      </c>
      <c r="N4" s="11" t="s">
        <v>54</v>
      </c>
      <c r="O4" s="11" t="s">
        <v>55</v>
      </c>
      <c r="P4" s="11" t="s">
        <v>56</v>
      </c>
      <c r="Q4" s="11" t="s">
        <v>57</v>
      </c>
      <c r="R4" s="11" t="s">
        <v>58</v>
      </c>
      <c r="S4" s="11" t="s">
        <v>59</v>
      </c>
      <c r="T4" s="11" t="s">
        <v>60</v>
      </c>
      <c r="U4" s="11" t="s">
        <v>61</v>
      </c>
      <c r="V4" s="11" t="s">
        <v>62</v>
      </c>
      <c r="W4" s="11" t="s">
        <v>63</v>
      </c>
      <c r="X4" s="11" t="s">
        <v>64</v>
      </c>
      <c r="Y4" s="11" t="s">
        <v>65</v>
      </c>
      <c r="Z4" s="11" t="s">
        <v>66</v>
      </c>
      <c r="AA4" s="11" t="s">
        <v>67</v>
      </c>
      <c r="AB4" s="11" t="s">
        <v>68</v>
      </c>
      <c r="AC4" s="11" t="s">
        <v>69</v>
      </c>
      <c r="AD4" s="11" t="s">
        <v>70</v>
      </c>
      <c r="AE4" s="11" t="s">
        <v>71</v>
      </c>
      <c r="AF4" s="11" t="s">
        <v>72</v>
      </c>
      <c r="AK4" s="17">
        <v>1</v>
      </c>
      <c r="AL4" s="21">
        <v>20.272727272727273</v>
      </c>
      <c r="AM4" s="19">
        <v>20.272727272727273</v>
      </c>
      <c r="AN4" s="14" t="s">
        <v>77</v>
      </c>
      <c r="AP4" s="23">
        <v>0.7</v>
      </c>
      <c r="AQ4" s="12">
        <f>AQ3*0.7</f>
        <v>20.299999999999997</v>
      </c>
    </row>
    <row r="5" spans="2:44" x14ac:dyDescent="0.3">
      <c r="B5" s="13">
        <v>1</v>
      </c>
      <c r="C5" s="14">
        <v>35</v>
      </c>
      <c r="D5" s="14">
        <v>12</v>
      </c>
      <c r="E5" s="14">
        <v>8</v>
      </c>
      <c r="F5" s="14">
        <v>7</v>
      </c>
      <c r="G5" s="14">
        <v>15</v>
      </c>
      <c r="H5" s="14">
        <v>15</v>
      </c>
      <c r="I5" s="14">
        <v>15</v>
      </c>
      <c r="J5" s="14">
        <v>27</v>
      </c>
      <c r="K5" s="14">
        <v>11</v>
      </c>
      <c r="L5" s="14">
        <v>16</v>
      </c>
      <c r="M5" s="14">
        <v>8</v>
      </c>
      <c r="N5" s="14">
        <v>11</v>
      </c>
      <c r="O5" s="14">
        <v>15</v>
      </c>
      <c r="P5" s="14">
        <v>15</v>
      </c>
      <c r="Q5" s="14"/>
      <c r="R5" s="14">
        <v>11</v>
      </c>
      <c r="S5" s="14">
        <v>8</v>
      </c>
      <c r="T5" s="14">
        <v>11</v>
      </c>
      <c r="U5" s="14">
        <v>10</v>
      </c>
      <c r="V5" s="14">
        <v>10</v>
      </c>
      <c r="W5" s="14">
        <v>8</v>
      </c>
      <c r="X5" s="14">
        <v>115</v>
      </c>
      <c r="Y5" s="14">
        <v>8</v>
      </c>
      <c r="Z5" s="14">
        <v>16</v>
      </c>
      <c r="AA5" s="14">
        <v>11</v>
      </c>
      <c r="AB5" s="14">
        <v>22</v>
      </c>
      <c r="AC5" s="14">
        <v>10</v>
      </c>
      <c r="AD5" s="14">
        <v>21</v>
      </c>
      <c r="AE5" s="14">
        <v>15</v>
      </c>
      <c r="AF5" s="14">
        <v>21</v>
      </c>
      <c r="AH5">
        <f>COUNT(C5:AF139)</f>
        <v>2343</v>
      </c>
      <c r="AK5" s="17">
        <v>2</v>
      </c>
      <c r="AL5" s="21">
        <v>16.676056338028168</v>
      </c>
      <c r="AM5" s="19">
        <v>16.676056338028168</v>
      </c>
      <c r="AN5" s="14" t="s">
        <v>77</v>
      </c>
      <c r="AP5" s="23">
        <v>0.3</v>
      </c>
      <c r="AQ5" s="12">
        <f>AQ3*0.3</f>
        <v>8.6999999999999993</v>
      </c>
      <c r="AR5">
        <f>COUNTIF(AN4:AN33,"Validation")</f>
        <v>9</v>
      </c>
    </row>
    <row r="6" spans="2:44" x14ac:dyDescent="0.3">
      <c r="B6" s="13">
        <v>2</v>
      </c>
      <c r="C6" s="14">
        <v>40</v>
      </c>
      <c r="D6" s="14">
        <v>25</v>
      </c>
      <c r="E6" s="14">
        <v>21</v>
      </c>
      <c r="F6" s="14">
        <v>14</v>
      </c>
      <c r="G6" s="14">
        <v>20</v>
      </c>
      <c r="H6" s="14">
        <v>20</v>
      </c>
      <c r="I6" s="14">
        <v>5</v>
      </c>
      <c r="J6" s="14">
        <v>11</v>
      </c>
      <c r="K6" s="14">
        <v>10</v>
      </c>
      <c r="L6" s="14">
        <v>21</v>
      </c>
      <c r="M6" s="14">
        <v>12</v>
      </c>
      <c r="N6" s="14">
        <v>12</v>
      </c>
      <c r="O6" s="14">
        <v>12</v>
      </c>
      <c r="P6" s="14">
        <v>13</v>
      </c>
      <c r="Q6" s="14"/>
      <c r="R6" s="14">
        <v>14</v>
      </c>
      <c r="S6" s="14">
        <v>11</v>
      </c>
      <c r="T6" s="14">
        <v>14</v>
      </c>
      <c r="U6" s="14">
        <v>8</v>
      </c>
      <c r="V6" s="14">
        <v>9</v>
      </c>
      <c r="W6" s="14">
        <v>10</v>
      </c>
      <c r="X6" s="14">
        <v>85</v>
      </c>
      <c r="Y6" s="14">
        <v>8</v>
      </c>
      <c r="Z6" s="14">
        <v>12</v>
      </c>
      <c r="AA6" s="14">
        <v>12</v>
      </c>
      <c r="AB6" s="14">
        <v>14</v>
      </c>
      <c r="AC6" s="14">
        <v>15</v>
      </c>
      <c r="AD6" s="14">
        <v>27</v>
      </c>
      <c r="AE6" s="14">
        <v>14</v>
      </c>
      <c r="AF6" s="14">
        <v>15</v>
      </c>
      <c r="AH6" t="e" cm="1">
        <f t="array" aca="1" ref="AH6" ca="1">MINi(C5:AF139)</f>
        <v>#NAME?</v>
      </c>
      <c r="AK6" s="17">
        <v>3</v>
      </c>
      <c r="AL6" s="21">
        <v>16.811688311688311</v>
      </c>
      <c r="AM6" s="19">
        <v>16.811688311688311</v>
      </c>
      <c r="AN6" s="14" t="s">
        <v>78</v>
      </c>
    </row>
    <row r="7" spans="2:44" x14ac:dyDescent="0.3">
      <c r="B7" s="13">
        <v>3</v>
      </c>
      <c r="C7" s="14">
        <v>21</v>
      </c>
      <c r="D7" s="14">
        <v>13</v>
      </c>
      <c r="E7" s="14">
        <v>11</v>
      </c>
      <c r="F7" s="14">
        <v>10</v>
      </c>
      <c r="G7" s="14">
        <v>17</v>
      </c>
      <c r="H7" s="14">
        <v>8</v>
      </c>
      <c r="I7" s="14">
        <v>16</v>
      </c>
      <c r="J7" s="14">
        <v>10</v>
      </c>
      <c r="K7" s="14">
        <v>22</v>
      </c>
      <c r="L7" s="14">
        <v>17</v>
      </c>
      <c r="M7" s="14">
        <v>13</v>
      </c>
      <c r="N7" s="14">
        <v>11</v>
      </c>
      <c r="O7" s="14">
        <v>13</v>
      </c>
      <c r="P7" s="14">
        <v>15</v>
      </c>
      <c r="Q7" s="14"/>
      <c r="R7" s="14">
        <v>8</v>
      </c>
      <c r="S7" s="14">
        <v>15</v>
      </c>
      <c r="T7" s="14">
        <v>8</v>
      </c>
      <c r="U7" s="14">
        <v>25</v>
      </c>
      <c r="V7" s="14">
        <v>12</v>
      </c>
      <c r="W7" s="14">
        <v>12</v>
      </c>
      <c r="X7" s="14">
        <v>28</v>
      </c>
      <c r="Y7" s="14">
        <v>16</v>
      </c>
      <c r="Z7" s="14">
        <v>15</v>
      </c>
      <c r="AA7" s="14">
        <v>9</v>
      </c>
      <c r="AB7" s="14">
        <v>13</v>
      </c>
      <c r="AC7" s="14">
        <v>16</v>
      </c>
      <c r="AD7" s="14">
        <v>16</v>
      </c>
      <c r="AE7" s="14">
        <v>15</v>
      </c>
      <c r="AF7" s="14">
        <v>12</v>
      </c>
      <c r="AH7">
        <f>MAX(C5:AF139)</f>
        <v>185</v>
      </c>
      <c r="AK7" s="17">
        <v>4</v>
      </c>
      <c r="AL7" s="21">
        <v>17.692771084337348</v>
      </c>
      <c r="AM7" s="19">
        <v>17.692771084337348</v>
      </c>
      <c r="AN7" s="14" t="s">
        <v>77</v>
      </c>
    </row>
    <row r="8" spans="2:44" x14ac:dyDescent="0.3">
      <c r="B8" s="13">
        <v>4</v>
      </c>
      <c r="C8" s="14">
        <v>15</v>
      </c>
      <c r="D8" s="14">
        <v>13</v>
      </c>
      <c r="E8" s="14">
        <v>18</v>
      </c>
      <c r="F8" s="14">
        <v>40</v>
      </c>
      <c r="G8" s="14">
        <v>13</v>
      </c>
      <c r="H8" s="14">
        <v>15</v>
      </c>
      <c r="I8" s="14">
        <v>11</v>
      </c>
      <c r="J8" s="14">
        <v>12</v>
      </c>
      <c r="K8" s="14">
        <v>7</v>
      </c>
      <c r="L8" s="14">
        <v>17</v>
      </c>
      <c r="M8" s="14">
        <v>9</v>
      </c>
      <c r="N8" s="14">
        <v>10</v>
      </c>
      <c r="O8" s="14">
        <v>11</v>
      </c>
      <c r="P8" s="14">
        <v>8</v>
      </c>
      <c r="Q8" s="14"/>
      <c r="R8" s="14">
        <v>8</v>
      </c>
      <c r="S8" s="14">
        <v>16</v>
      </c>
      <c r="T8" s="14">
        <v>15</v>
      </c>
      <c r="U8" s="14">
        <v>13</v>
      </c>
      <c r="V8" s="14">
        <v>14</v>
      </c>
      <c r="W8" s="14">
        <v>14</v>
      </c>
      <c r="X8" s="14">
        <v>21</v>
      </c>
      <c r="Y8" s="14">
        <v>15</v>
      </c>
      <c r="Z8" s="14">
        <v>6</v>
      </c>
      <c r="AA8" s="14">
        <v>12</v>
      </c>
      <c r="AB8" s="14">
        <v>11</v>
      </c>
      <c r="AC8" s="14">
        <v>15</v>
      </c>
      <c r="AD8" s="14">
        <v>10</v>
      </c>
      <c r="AE8" s="14">
        <v>13</v>
      </c>
      <c r="AF8" s="14">
        <v>16</v>
      </c>
      <c r="AK8" s="17">
        <v>5</v>
      </c>
      <c r="AL8" s="21">
        <v>17.155555555555555</v>
      </c>
      <c r="AM8" s="19">
        <v>17.155555555555555</v>
      </c>
      <c r="AN8" s="14" t="s">
        <v>78</v>
      </c>
    </row>
    <row r="9" spans="2:44" x14ac:dyDescent="0.3">
      <c r="B9" s="13">
        <v>5</v>
      </c>
      <c r="C9" s="14">
        <v>20</v>
      </c>
      <c r="D9" s="14">
        <v>14</v>
      </c>
      <c r="E9" s="14">
        <v>8</v>
      </c>
      <c r="F9" s="14">
        <v>8</v>
      </c>
      <c r="G9" s="14">
        <v>18</v>
      </c>
      <c r="H9" s="14">
        <v>10</v>
      </c>
      <c r="I9" s="14">
        <v>21</v>
      </c>
      <c r="J9" s="14">
        <v>26</v>
      </c>
      <c r="K9" s="14">
        <v>12</v>
      </c>
      <c r="L9" s="14">
        <v>11</v>
      </c>
      <c r="M9" s="14">
        <v>8</v>
      </c>
      <c r="N9" s="14">
        <v>8</v>
      </c>
      <c r="O9" s="14">
        <v>10</v>
      </c>
      <c r="P9" s="14">
        <v>17</v>
      </c>
      <c r="Q9" s="14"/>
      <c r="R9" s="14">
        <v>16</v>
      </c>
      <c r="S9" s="14">
        <v>21</v>
      </c>
      <c r="T9" s="14">
        <v>8</v>
      </c>
      <c r="U9" s="14">
        <v>32</v>
      </c>
      <c r="V9" s="14">
        <v>16</v>
      </c>
      <c r="W9" s="14">
        <v>11</v>
      </c>
      <c r="X9" s="14">
        <v>22</v>
      </c>
      <c r="Y9" s="14">
        <v>10</v>
      </c>
      <c r="Z9" s="14">
        <v>15</v>
      </c>
      <c r="AA9" s="14">
        <v>14</v>
      </c>
      <c r="AB9" s="14">
        <v>16</v>
      </c>
      <c r="AC9" s="14">
        <v>15</v>
      </c>
      <c r="AD9" s="14">
        <v>12</v>
      </c>
      <c r="AE9" s="14">
        <v>15</v>
      </c>
      <c r="AF9" s="14">
        <v>13</v>
      </c>
      <c r="AK9" s="17">
        <v>6</v>
      </c>
      <c r="AL9" s="21">
        <v>15.585714285714285</v>
      </c>
      <c r="AM9" s="19">
        <v>15.585714285714285</v>
      </c>
      <c r="AN9" s="14" t="s">
        <v>77</v>
      </c>
    </row>
    <row r="10" spans="2:44" x14ac:dyDescent="0.3">
      <c r="B10" s="13">
        <v>6</v>
      </c>
      <c r="C10" s="14">
        <v>15</v>
      </c>
      <c r="D10" s="14">
        <v>17</v>
      </c>
      <c r="E10" s="14">
        <v>51</v>
      </c>
      <c r="F10" s="14">
        <v>10</v>
      </c>
      <c r="G10" s="14">
        <v>15</v>
      </c>
      <c r="H10" s="14">
        <v>17</v>
      </c>
      <c r="I10" s="14">
        <v>9</v>
      </c>
      <c r="J10" s="14">
        <v>22</v>
      </c>
      <c r="K10" s="14">
        <v>15</v>
      </c>
      <c r="L10" s="14">
        <v>18</v>
      </c>
      <c r="M10" s="14">
        <v>32</v>
      </c>
      <c r="N10" s="14">
        <v>14</v>
      </c>
      <c r="O10" s="14">
        <v>14</v>
      </c>
      <c r="P10" s="14">
        <v>11</v>
      </c>
      <c r="Q10" s="14"/>
      <c r="R10" s="14">
        <v>15</v>
      </c>
      <c r="S10" s="14">
        <v>8</v>
      </c>
      <c r="T10" s="14">
        <v>12</v>
      </c>
      <c r="U10" s="14">
        <v>8</v>
      </c>
      <c r="V10" s="14">
        <v>8</v>
      </c>
      <c r="W10" s="14">
        <v>25</v>
      </c>
      <c r="X10" s="14">
        <v>18</v>
      </c>
      <c r="Y10" s="14">
        <v>12</v>
      </c>
      <c r="Z10" s="14">
        <v>12</v>
      </c>
      <c r="AA10" s="14">
        <v>13</v>
      </c>
      <c r="AB10" s="14">
        <v>14</v>
      </c>
      <c r="AC10" s="14">
        <v>14</v>
      </c>
      <c r="AD10" s="14">
        <v>16</v>
      </c>
      <c r="AE10" s="14">
        <v>12</v>
      </c>
      <c r="AF10" s="14">
        <v>11</v>
      </c>
      <c r="AK10" s="17">
        <v>7</v>
      </c>
      <c r="AL10" s="21">
        <v>18.075757575757574</v>
      </c>
      <c r="AM10" s="19">
        <v>18.075757575757574</v>
      </c>
      <c r="AN10" s="14" t="s">
        <v>77</v>
      </c>
    </row>
    <row r="11" spans="2:44" x14ac:dyDescent="0.3">
      <c r="B11" s="13">
        <v>7</v>
      </c>
      <c r="C11" s="14">
        <v>38</v>
      </c>
      <c r="D11" s="14">
        <v>13</v>
      </c>
      <c r="E11" s="14">
        <v>14</v>
      </c>
      <c r="F11" s="14">
        <v>30</v>
      </c>
      <c r="G11" s="14">
        <v>16</v>
      </c>
      <c r="H11" s="14">
        <v>17</v>
      </c>
      <c r="I11" s="14">
        <v>42</v>
      </c>
      <c r="J11" s="14">
        <v>14</v>
      </c>
      <c r="K11" s="14">
        <v>8</v>
      </c>
      <c r="L11" s="14">
        <v>14</v>
      </c>
      <c r="M11" s="14">
        <v>11</v>
      </c>
      <c r="N11" s="14">
        <v>10</v>
      </c>
      <c r="O11" s="14">
        <v>14</v>
      </c>
      <c r="P11" s="14">
        <v>8</v>
      </c>
      <c r="Q11" s="14"/>
      <c r="R11" s="14">
        <v>10</v>
      </c>
      <c r="S11" s="14">
        <v>12</v>
      </c>
      <c r="T11" s="14">
        <v>21</v>
      </c>
      <c r="U11" s="14">
        <v>17</v>
      </c>
      <c r="V11" s="14">
        <v>10</v>
      </c>
      <c r="W11" s="14">
        <v>21</v>
      </c>
      <c r="X11" s="14">
        <v>18</v>
      </c>
      <c r="Y11" s="14">
        <v>15</v>
      </c>
      <c r="Z11" s="14">
        <v>12</v>
      </c>
      <c r="AA11" s="14">
        <v>15</v>
      </c>
      <c r="AB11" s="14">
        <v>8</v>
      </c>
      <c r="AC11" s="14">
        <v>5</v>
      </c>
      <c r="AD11" s="14">
        <v>15</v>
      </c>
      <c r="AE11" s="14">
        <v>15</v>
      </c>
      <c r="AF11" s="14">
        <v>26</v>
      </c>
      <c r="AK11" s="17">
        <v>8</v>
      </c>
      <c r="AL11" s="21">
        <v>20.492424242424242</v>
      </c>
      <c r="AM11" s="19">
        <v>20.492424242424242</v>
      </c>
      <c r="AN11" s="14" t="s">
        <v>77</v>
      </c>
    </row>
    <row r="12" spans="2:44" x14ac:dyDescent="0.3">
      <c r="B12" s="13">
        <v>8</v>
      </c>
      <c r="C12" s="14">
        <v>21</v>
      </c>
      <c r="D12" s="14">
        <v>8</v>
      </c>
      <c r="E12" s="14">
        <v>7</v>
      </c>
      <c r="F12" s="14">
        <v>16</v>
      </c>
      <c r="G12" s="14">
        <v>12</v>
      </c>
      <c r="H12" s="14">
        <v>10</v>
      </c>
      <c r="I12" s="14">
        <v>13</v>
      </c>
      <c r="J12" s="14">
        <v>10</v>
      </c>
      <c r="K12" s="14">
        <v>8</v>
      </c>
      <c r="L12" s="14">
        <v>19</v>
      </c>
      <c r="M12" s="14">
        <v>12</v>
      </c>
      <c r="N12" s="14">
        <v>11</v>
      </c>
      <c r="O12" s="14">
        <v>20</v>
      </c>
      <c r="P12" s="14">
        <v>26</v>
      </c>
      <c r="Q12" s="14"/>
      <c r="R12" s="14">
        <v>12</v>
      </c>
      <c r="S12" s="14">
        <v>12</v>
      </c>
      <c r="T12" s="14">
        <v>14</v>
      </c>
      <c r="U12" s="14">
        <v>32</v>
      </c>
      <c r="V12" s="14">
        <v>12</v>
      </c>
      <c r="W12" s="14">
        <v>26</v>
      </c>
      <c r="X12" s="14">
        <v>20</v>
      </c>
      <c r="Y12" s="14">
        <v>12</v>
      </c>
      <c r="Z12" s="14">
        <v>11</v>
      </c>
      <c r="AA12" s="14">
        <v>11</v>
      </c>
      <c r="AB12" s="14">
        <v>11</v>
      </c>
      <c r="AC12" s="14">
        <v>9</v>
      </c>
      <c r="AD12" s="14">
        <v>12</v>
      </c>
      <c r="AE12" s="14">
        <v>11</v>
      </c>
      <c r="AF12" s="14">
        <v>13</v>
      </c>
      <c r="AK12" s="17">
        <v>9</v>
      </c>
      <c r="AL12" s="21">
        <v>13.787671232876713</v>
      </c>
      <c r="AM12" s="19">
        <v>13.787671232876713</v>
      </c>
      <c r="AN12" s="14" t="s">
        <v>77</v>
      </c>
    </row>
    <row r="13" spans="2:44" x14ac:dyDescent="0.3">
      <c r="B13" s="13">
        <v>9</v>
      </c>
      <c r="C13" s="14">
        <v>15</v>
      </c>
      <c r="D13" s="14">
        <v>5</v>
      </c>
      <c r="E13" s="14">
        <v>15</v>
      </c>
      <c r="F13" s="14">
        <v>6.5</v>
      </c>
      <c r="G13" s="14">
        <v>12.5</v>
      </c>
      <c r="H13" s="14">
        <v>6</v>
      </c>
      <c r="I13" s="14">
        <v>21</v>
      </c>
      <c r="J13" s="14">
        <v>12</v>
      </c>
      <c r="K13" s="14">
        <v>13</v>
      </c>
      <c r="L13" s="14">
        <v>23</v>
      </c>
      <c r="M13" s="14">
        <v>15</v>
      </c>
      <c r="N13" s="14">
        <v>15</v>
      </c>
      <c r="O13" s="14">
        <v>12</v>
      </c>
      <c r="P13" s="14">
        <v>18</v>
      </c>
      <c r="Q13" s="14"/>
      <c r="R13" s="14">
        <v>15</v>
      </c>
      <c r="S13" s="14">
        <v>12</v>
      </c>
      <c r="T13" s="14">
        <v>9</v>
      </c>
      <c r="U13" s="14">
        <v>18</v>
      </c>
      <c r="V13" s="14">
        <v>11</v>
      </c>
      <c r="W13" s="14">
        <v>8</v>
      </c>
      <c r="X13" s="14">
        <v>15</v>
      </c>
      <c r="Y13" s="14">
        <v>12</v>
      </c>
      <c r="Z13" s="14">
        <v>13</v>
      </c>
      <c r="AA13" s="14">
        <v>12</v>
      </c>
      <c r="AB13" s="14">
        <v>21</v>
      </c>
      <c r="AC13" s="14">
        <v>21</v>
      </c>
      <c r="AD13" s="14">
        <v>11</v>
      </c>
      <c r="AE13" s="14">
        <v>10</v>
      </c>
      <c r="AF13" s="14">
        <v>12</v>
      </c>
      <c r="AK13" s="17">
        <v>10</v>
      </c>
      <c r="AL13" s="21">
        <v>15.889473684210527</v>
      </c>
      <c r="AM13" s="19">
        <v>15.889473684210527</v>
      </c>
      <c r="AN13" s="14" t="s">
        <v>78</v>
      </c>
    </row>
    <row r="14" spans="2:44" x14ac:dyDescent="0.3">
      <c r="B14" s="13">
        <v>10</v>
      </c>
      <c r="C14" s="15" t="s">
        <v>73</v>
      </c>
      <c r="D14" s="14">
        <v>10</v>
      </c>
      <c r="E14" s="14">
        <v>88</v>
      </c>
      <c r="F14" s="14">
        <v>8</v>
      </c>
      <c r="G14" s="14">
        <v>13</v>
      </c>
      <c r="H14" s="14">
        <v>21</v>
      </c>
      <c r="I14" s="14">
        <v>16</v>
      </c>
      <c r="J14" s="14">
        <v>5</v>
      </c>
      <c r="K14" s="14">
        <v>14</v>
      </c>
      <c r="L14" s="14">
        <v>36</v>
      </c>
      <c r="M14" s="14">
        <v>11</v>
      </c>
      <c r="N14" s="14">
        <v>12</v>
      </c>
      <c r="O14" s="14">
        <v>13</v>
      </c>
      <c r="P14" s="14">
        <v>16</v>
      </c>
      <c r="Q14" s="14"/>
      <c r="R14" s="14">
        <v>12</v>
      </c>
      <c r="S14" s="14">
        <v>27</v>
      </c>
      <c r="T14" s="14">
        <v>11</v>
      </c>
      <c r="U14" s="14">
        <v>15</v>
      </c>
      <c r="V14" s="14">
        <v>13</v>
      </c>
      <c r="W14" s="14">
        <v>9</v>
      </c>
      <c r="X14" s="14">
        <v>14</v>
      </c>
      <c r="Y14" s="14">
        <v>12</v>
      </c>
      <c r="Z14" s="14">
        <v>16</v>
      </c>
      <c r="AA14" s="14">
        <v>8</v>
      </c>
      <c r="AB14" s="14">
        <v>17</v>
      </c>
      <c r="AC14" s="14">
        <v>27</v>
      </c>
      <c r="AD14" s="14">
        <v>13</v>
      </c>
      <c r="AE14" s="14">
        <v>12</v>
      </c>
      <c r="AF14" s="14">
        <v>16</v>
      </c>
      <c r="AK14" s="17">
        <v>11</v>
      </c>
      <c r="AL14" s="21">
        <v>14.152542372881356</v>
      </c>
      <c r="AM14" s="19">
        <v>14.152542372881356</v>
      </c>
      <c r="AN14" s="14" t="s">
        <v>78</v>
      </c>
    </row>
    <row r="15" spans="2:44" x14ac:dyDescent="0.3">
      <c r="B15" s="13">
        <v>11</v>
      </c>
      <c r="C15" s="14">
        <v>21</v>
      </c>
      <c r="D15" s="14">
        <v>11</v>
      </c>
      <c r="E15" s="14">
        <v>26</v>
      </c>
      <c r="F15" s="14">
        <v>16</v>
      </c>
      <c r="G15" s="14">
        <v>11</v>
      </c>
      <c r="H15" s="14">
        <v>15</v>
      </c>
      <c r="I15" s="14">
        <v>12</v>
      </c>
      <c r="J15" s="14">
        <v>6</v>
      </c>
      <c r="K15" s="14">
        <v>6</v>
      </c>
      <c r="L15" s="14">
        <v>8</v>
      </c>
      <c r="M15" s="14">
        <v>24</v>
      </c>
      <c r="N15" s="14">
        <v>8</v>
      </c>
      <c r="O15" s="14">
        <v>15</v>
      </c>
      <c r="P15" s="14">
        <v>15</v>
      </c>
      <c r="Q15" s="14"/>
      <c r="R15" s="14">
        <v>12</v>
      </c>
      <c r="S15" s="14">
        <v>16</v>
      </c>
      <c r="T15" s="14">
        <v>9</v>
      </c>
      <c r="U15" s="14">
        <v>18</v>
      </c>
      <c r="V15" s="14">
        <v>25</v>
      </c>
      <c r="W15" s="14">
        <v>7</v>
      </c>
      <c r="X15" s="14">
        <v>15</v>
      </c>
      <c r="Y15" s="14">
        <v>13</v>
      </c>
      <c r="Z15" s="14">
        <v>16</v>
      </c>
      <c r="AA15" s="14">
        <v>9</v>
      </c>
      <c r="AB15" s="14">
        <v>15</v>
      </c>
      <c r="AC15" s="14">
        <v>12</v>
      </c>
      <c r="AD15" s="14">
        <v>16</v>
      </c>
      <c r="AE15" s="14">
        <v>12</v>
      </c>
      <c r="AF15" s="14">
        <v>14</v>
      </c>
      <c r="AK15" s="17">
        <v>12</v>
      </c>
      <c r="AL15" s="21">
        <v>13.63963963963964</v>
      </c>
      <c r="AM15" s="19">
        <v>13.63963963963964</v>
      </c>
      <c r="AN15" s="14" t="s">
        <v>77</v>
      </c>
    </row>
    <row r="16" spans="2:44" x14ac:dyDescent="0.3">
      <c r="B16" s="13">
        <v>12</v>
      </c>
      <c r="C16" s="14">
        <v>18</v>
      </c>
      <c r="D16" s="14">
        <v>21</v>
      </c>
      <c r="E16" s="14">
        <v>4</v>
      </c>
      <c r="F16" s="14">
        <v>36</v>
      </c>
      <c r="G16" s="14">
        <v>9</v>
      </c>
      <c r="H16" s="14">
        <v>4</v>
      </c>
      <c r="I16" s="14">
        <v>24</v>
      </c>
      <c r="J16" s="14">
        <v>19</v>
      </c>
      <c r="K16" s="14">
        <v>17</v>
      </c>
      <c r="L16" s="14">
        <v>29</v>
      </c>
      <c r="M16" s="14">
        <v>16</v>
      </c>
      <c r="N16" s="14">
        <v>21</v>
      </c>
      <c r="O16" s="14">
        <v>15</v>
      </c>
      <c r="P16" s="14">
        <v>13</v>
      </c>
      <c r="Q16" s="14"/>
      <c r="R16" s="14">
        <v>12</v>
      </c>
      <c r="S16" s="14">
        <v>7</v>
      </c>
      <c r="T16" s="14">
        <v>11</v>
      </c>
      <c r="U16" s="14">
        <v>11</v>
      </c>
      <c r="V16" s="14">
        <v>27</v>
      </c>
      <c r="W16" s="14">
        <v>5</v>
      </c>
      <c r="X16" s="14">
        <v>21</v>
      </c>
      <c r="Y16" s="14">
        <v>20</v>
      </c>
      <c r="Z16" s="14">
        <v>21</v>
      </c>
      <c r="AA16" s="14">
        <v>11</v>
      </c>
      <c r="AB16" s="14">
        <v>12</v>
      </c>
      <c r="AC16" s="14">
        <v>10</v>
      </c>
      <c r="AD16" s="14">
        <v>11</v>
      </c>
      <c r="AE16" s="14">
        <v>12</v>
      </c>
      <c r="AF16" s="14">
        <v>11</v>
      </c>
      <c r="AK16" s="17">
        <v>13</v>
      </c>
      <c r="AL16" s="21">
        <v>14.871794871794872</v>
      </c>
      <c r="AM16" s="19">
        <v>14.871794871794872</v>
      </c>
      <c r="AN16" s="14" t="s">
        <v>77</v>
      </c>
    </row>
    <row r="17" spans="2:40" x14ac:dyDescent="0.3">
      <c r="B17" s="13">
        <v>13</v>
      </c>
      <c r="C17" s="14">
        <v>45</v>
      </c>
      <c r="D17" s="14">
        <v>19</v>
      </c>
      <c r="E17" s="14">
        <v>13</v>
      </c>
      <c r="F17" s="14">
        <v>22</v>
      </c>
      <c r="G17" s="14">
        <v>9</v>
      </c>
      <c r="H17" s="14">
        <v>25</v>
      </c>
      <c r="I17" s="14">
        <v>11</v>
      </c>
      <c r="J17" s="14">
        <v>8</v>
      </c>
      <c r="K17" s="14">
        <v>37</v>
      </c>
      <c r="L17" s="14">
        <v>20</v>
      </c>
      <c r="M17" s="14">
        <v>13</v>
      </c>
      <c r="N17" s="14">
        <v>16</v>
      </c>
      <c r="O17" s="14">
        <v>21</v>
      </c>
      <c r="P17" s="14">
        <v>13</v>
      </c>
      <c r="Q17" s="14"/>
      <c r="R17" s="14">
        <v>13</v>
      </c>
      <c r="S17" s="14">
        <v>32</v>
      </c>
      <c r="T17" s="14">
        <v>8</v>
      </c>
      <c r="U17" s="14">
        <v>12</v>
      </c>
      <c r="V17" s="14">
        <v>8</v>
      </c>
      <c r="W17" s="14">
        <v>16</v>
      </c>
      <c r="X17" s="14">
        <v>18</v>
      </c>
      <c r="Y17" s="14">
        <v>15</v>
      </c>
      <c r="Z17" s="14">
        <v>8</v>
      </c>
      <c r="AA17" s="14">
        <v>32</v>
      </c>
      <c r="AB17" s="14">
        <v>11</v>
      </c>
      <c r="AC17" s="14">
        <v>9</v>
      </c>
      <c r="AD17" s="14">
        <v>12</v>
      </c>
      <c r="AE17" s="14">
        <v>15</v>
      </c>
      <c r="AF17" s="14">
        <v>10</v>
      </c>
      <c r="AK17" s="17">
        <v>14</v>
      </c>
      <c r="AL17" s="21">
        <v>14.811764705882354</v>
      </c>
      <c r="AM17" s="19">
        <v>14.811764705882354</v>
      </c>
      <c r="AN17" s="14" t="s">
        <v>78</v>
      </c>
    </row>
    <row r="18" spans="2:40" x14ac:dyDescent="0.3">
      <c r="B18" s="13">
        <v>14</v>
      </c>
      <c r="C18" s="14">
        <v>11</v>
      </c>
      <c r="D18" s="14">
        <v>13</v>
      </c>
      <c r="E18" s="14">
        <v>17</v>
      </c>
      <c r="F18" s="14">
        <v>6</v>
      </c>
      <c r="G18" s="14">
        <v>13</v>
      </c>
      <c r="H18" s="14">
        <v>11</v>
      </c>
      <c r="I18" s="14">
        <v>23</v>
      </c>
      <c r="J18" s="14">
        <v>25</v>
      </c>
      <c r="K18" s="14">
        <v>9</v>
      </c>
      <c r="L18" s="14">
        <v>18</v>
      </c>
      <c r="M18" s="14">
        <v>15</v>
      </c>
      <c r="N18" s="14">
        <v>18</v>
      </c>
      <c r="O18" s="14">
        <v>22</v>
      </c>
      <c r="P18" s="14">
        <v>20</v>
      </c>
      <c r="Q18" s="14"/>
      <c r="R18" s="14">
        <v>20</v>
      </c>
      <c r="S18" s="14">
        <v>9</v>
      </c>
      <c r="T18" s="14">
        <v>12</v>
      </c>
      <c r="U18" s="14">
        <v>10</v>
      </c>
      <c r="V18" s="14">
        <v>9</v>
      </c>
      <c r="W18" s="14">
        <v>8</v>
      </c>
      <c r="X18" s="14">
        <v>19</v>
      </c>
      <c r="Y18" s="14">
        <v>13</v>
      </c>
      <c r="Z18" s="14">
        <v>13</v>
      </c>
      <c r="AA18" s="14">
        <v>12</v>
      </c>
      <c r="AB18" s="14">
        <v>11</v>
      </c>
      <c r="AC18" s="14">
        <v>7</v>
      </c>
      <c r="AD18" s="14">
        <v>12</v>
      </c>
      <c r="AE18" s="14">
        <v>13</v>
      </c>
      <c r="AF18" s="14">
        <v>16</v>
      </c>
      <c r="AK18" s="18">
        <v>15</v>
      </c>
      <c r="AL18" s="22"/>
      <c r="AM18" s="20"/>
      <c r="AN18" s="14"/>
    </row>
    <row r="19" spans="2:40" x14ac:dyDescent="0.3">
      <c r="B19" s="13">
        <v>15</v>
      </c>
      <c r="C19" s="14">
        <v>23</v>
      </c>
      <c r="D19" s="14">
        <v>16</v>
      </c>
      <c r="E19" s="14">
        <v>30</v>
      </c>
      <c r="F19" s="14">
        <v>7</v>
      </c>
      <c r="G19" s="14">
        <v>11</v>
      </c>
      <c r="H19" s="14">
        <v>38</v>
      </c>
      <c r="I19" s="14">
        <v>10</v>
      </c>
      <c r="J19" s="14">
        <v>13</v>
      </c>
      <c r="K19" s="14">
        <v>19</v>
      </c>
      <c r="L19" s="14">
        <v>9</v>
      </c>
      <c r="M19" s="14">
        <v>13</v>
      </c>
      <c r="N19" s="14">
        <v>13</v>
      </c>
      <c r="O19" s="14">
        <v>23</v>
      </c>
      <c r="P19" s="14">
        <v>8</v>
      </c>
      <c r="Q19" s="14"/>
      <c r="R19" s="14">
        <v>15</v>
      </c>
      <c r="S19" s="14">
        <v>16</v>
      </c>
      <c r="T19" s="14">
        <v>15</v>
      </c>
      <c r="U19" s="14">
        <v>16</v>
      </c>
      <c r="V19" s="14">
        <v>15</v>
      </c>
      <c r="W19" s="14">
        <v>7</v>
      </c>
      <c r="X19" s="14">
        <v>13</v>
      </c>
      <c r="Y19" s="14">
        <v>12</v>
      </c>
      <c r="Z19" s="14">
        <v>8</v>
      </c>
      <c r="AA19" s="14">
        <v>11</v>
      </c>
      <c r="AB19" s="14">
        <v>12</v>
      </c>
      <c r="AC19" s="14">
        <v>12</v>
      </c>
      <c r="AD19" s="14">
        <v>32</v>
      </c>
      <c r="AE19" s="14">
        <v>11</v>
      </c>
      <c r="AF19" s="14">
        <v>8</v>
      </c>
      <c r="AK19" s="17">
        <v>16</v>
      </c>
      <c r="AL19" s="21">
        <v>13.325842696629213</v>
      </c>
      <c r="AM19" s="6">
        <v>13.325842696629213</v>
      </c>
      <c r="AN19" s="14" t="s">
        <v>77</v>
      </c>
    </row>
    <row r="20" spans="2:40" x14ac:dyDescent="0.3">
      <c r="B20" s="13">
        <v>16</v>
      </c>
      <c r="C20" s="14">
        <v>14</v>
      </c>
      <c r="D20" s="14">
        <v>21</v>
      </c>
      <c r="E20" s="14">
        <v>7</v>
      </c>
      <c r="F20" s="14">
        <v>23</v>
      </c>
      <c r="G20" s="14">
        <v>23</v>
      </c>
      <c r="H20" s="14">
        <v>9</v>
      </c>
      <c r="I20" s="14">
        <v>40</v>
      </c>
      <c r="J20" s="14">
        <v>13</v>
      </c>
      <c r="K20" s="14">
        <v>24</v>
      </c>
      <c r="L20" s="14">
        <v>11</v>
      </c>
      <c r="M20" s="14">
        <v>14</v>
      </c>
      <c r="N20" s="14">
        <v>43</v>
      </c>
      <c r="O20" s="14">
        <v>8</v>
      </c>
      <c r="P20" s="14">
        <v>13</v>
      </c>
      <c r="Q20" s="14"/>
      <c r="R20" s="14">
        <v>13</v>
      </c>
      <c r="S20" s="14">
        <v>15</v>
      </c>
      <c r="T20" s="14">
        <v>12</v>
      </c>
      <c r="U20" s="14">
        <v>17</v>
      </c>
      <c r="V20" s="14">
        <v>13</v>
      </c>
      <c r="W20" s="14">
        <v>41</v>
      </c>
      <c r="X20" s="14">
        <v>16</v>
      </c>
      <c r="Y20" s="14">
        <v>11</v>
      </c>
      <c r="Z20" s="14">
        <v>14</v>
      </c>
      <c r="AA20" s="14">
        <v>14</v>
      </c>
      <c r="AB20" s="14">
        <v>8</v>
      </c>
      <c r="AC20" s="14">
        <v>14</v>
      </c>
      <c r="AD20" s="14">
        <v>21</v>
      </c>
      <c r="AE20" s="14">
        <v>12</v>
      </c>
      <c r="AF20" s="14">
        <v>13</v>
      </c>
      <c r="AK20" s="17">
        <v>17</v>
      </c>
      <c r="AL20" s="21">
        <v>13.636363636363637</v>
      </c>
      <c r="AM20" s="6">
        <v>13.636363636363637</v>
      </c>
      <c r="AN20" s="14" t="s">
        <v>78</v>
      </c>
    </row>
    <row r="21" spans="2:40" x14ac:dyDescent="0.3">
      <c r="B21" s="13">
        <v>17</v>
      </c>
      <c r="C21" s="14">
        <v>22</v>
      </c>
      <c r="D21" s="14">
        <v>17</v>
      </c>
      <c r="E21" s="14">
        <v>17</v>
      </c>
      <c r="F21" s="14">
        <v>18</v>
      </c>
      <c r="G21" s="14">
        <v>19</v>
      </c>
      <c r="H21" s="14">
        <v>14.5</v>
      </c>
      <c r="I21" s="14">
        <v>11</v>
      </c>
      <c r="J21" s="14">
        <v>11</v>
      </c>
      <c r="K21" s="14">
        <v>9</v>
      </c>
      <c r="L21" s="14">
        <v>23</v>
      </c>
      <c r="M21" s="14">
        <v>12</v>
      </c>
      <c r="N21" s="14">
        <v>21</v>
      </c>
      <c r="O21" s="14">
        <v>9</v>
      </c>
      <c r="P21" s="14">
        <v>12</v>
      </c>
      <c r="Q21" s="14"/>
      <c r="R21" s="14">
        <v>12</v>
      </c>
      <c r="S21" s="14">
        <v>9</v>
      </c>
      <c r="T21" s="14">
        <v>9</v>
      </c>
      <c r="U21" s="14">
        <v>12</v>
      </c>
      <c r="V21" s="14">
        <v>15</v>
      </c>
      <c r="W21" s="14">
        <v>8</v>
      </c>
      <c r="X21" s="14">
        <v>11</v>
      </c>
      <c r="Y21" s="14">
        <v>12</v>
      </c>
      <c r="Z21" s="14">
        <v>10</v>
      </c>
      <c r="AA21" s="14">
        <v>21</v>
      </c>
      <c r="AB21" s="14">
        <v>9</v>
      </c>
      <c r="AC21" s="14">
        <v>8</v>
      </c>
      <c r="AD21" s="14">
        <v>21</v>
      </c>
      <c r="AE21" s="14">
        <v>16</v>
      </c>
      <c r="AF21" s="14">
        <v>11</v>
      </c>
      <c r="AK21" s="17">
        <v>18</v>
      </c>
      <c r="AL21" s="21">
        <v>13.139240506329115</v>
      </c>
      <c r="AM21" s="6">
        <v>13.139240506329115</v>
      </c>
      <c r="AN21" s="14" t="s">
        <v>77</v>
      </c>
    </row>
    <row r="22" spans="2:40" x14ac:dyDescent="0.3">
      <c r="B22" s="13">
        <v>18</v>
      </c>
      <c r="C22" s="14">
        <v>18</v>
      </c>
      <c r="D22" s="14">
        <v>18</v>
      </c>
      <c r="E22" s="14">
        <v>20</v>
      </c>
      <c r="F22" s="14">
        <v>9</v>
      </c>
      <c r="G22" s="14">
        <v>14</v>
      </c>
      <c r="H22" s="14">
        <v>17.5</v>
      </c>
      <c r="I22" s="14">
        <v>10</v>
      </c>
      <c r="J22" s="14">
        <v>38</v>
      </c>
      <c r="K22" s="14">
        <v>14</v>
      </c>
      <c r="L22" s="14">
        <v>16</v>
      </c>
      <c r="M22" s="14">
        <v>20</v>
      </c>
      <c r="N22" s="14">
        <v>25</v>
      </c>
      <c r="O22" s="14">
        <v>8</v>
      </c>
      <c r="P22" s="14">
        <v>14</v>
      </c>
      <c r="Q22" s="14"/>
      <c r="R22" s="14">
        <v>11</v>
      </c>
      <c r="S22" s="14">
        <v>12</v>
      </c>
      <c r="T22" s="14">
        <v>28</v>
      </c>
      <c r="U22" s="14">
        <v>14</v>
      </c>
      <c r="V22" s="14">
        <v>16</v>
      </c>
      <c r="W22" s="14">
        <v>8</v>
      </c>
      <c r="X22" s="14">
        <v>12</v>
      </c>
      <c r="Y22" s="14">
        <v>7</v>
      </c>
      <c r="Z22" s="14">
        <v>8</v>
      </c>
      <c r="AA22" s="14">
        <v>11</v>
      </c>
      <c r="AB22" s="14">
        <v>15</v>
      </c>
      <c r="AC22" s="14">
        <v>9</v>
      </c>
      <c r="AD22" s="14">
        <v>16</v>
      </c>
      <c r="AE22" s="14">
        <v>14</v>
      </c>
      <c r="AF22" s="14">
        <v>12</v>
      </c>
      <c r="AK22" s="17">
        <v>19</v>
      </c>
      <c r="AL22" s="21">
        <v>13.9</v>
      </c>
      <c r="AM22" s="6">
        <v>13.9</v>
      </c>
      <c r="AN22" s="14" t="s">
        <v>77</v>
      </c>
    </row>
    <row r="23" spans="2:40" x14ac:dyDescent="0.3">
      <c r="B23" s="13">
        <v>19</v>
      </c>
      <c r="C23" s="14">
        <v>31</v>
      </c>
      <c r="D23" s="14">
        <v>38</v>
      </c>
      <c r="E23" s="14">
        <v>5</v>
      </c>
      <c r="F23" s="14">
        <v>8</v>
      </c>
      <c r="G23" s="14">
        <v>7</v>
      </c>
      <c r="H23" s="14">
        <v>28</v>
      </c>
      <c r="I23" s="14">
        <v>10</v>
      </c>
      <c r="J23" s="14">
        <v>44</v>
      </c>
      <c r="K23" s="14">
        <v>6</v>
      </c>
      <c r="L23" s="14">
        <v>10</v>
      </c>
      <c r="M23" s="14">
        <v>20</v>
      </c>
      <c r="N23" s="14">
        <v>23</v>
      </c>
      <c r="O23" s="14">
        <v>11</v>
      </c>
      <c r="P23" s="14">
        <v>15</v>
      </c>
      <c r="Q23" s="14"/>
      <c r="R23" s="14">
        <v>12</v>
      </c>
      <c r="S23" s="14">
        <v>8</v>
      </c>
      <c r="T23" s="14">
        <v>8</v>
      </c>
      <c r="U23" s="14">
        <v>17</v>
      </c>
      <c r="V23" s="14">
        <v>11</v>
      </c>
      <c r="W23" s="14">
        <v>11</v>
      </c>
      <c r="X23" s="14">
        <v>15</v>
      </c>
      <c r="Y23" s="14">
        <v>9</v>
      </c>
      <c r="Z23" s="14">
        <v>15</v>
      </c>
      <c r="AA23" s="14">
        <v>9</v>
      </c>
      <c r="AB23" s="14">
        <v>12</v>
      </c>
      <c r="AC23" s="14">
        <v>12</v>
      </c>
      <c r="AD23" s="14">
        <v>12</v>
      </c>
      <c r="AE23" s="14">
        <v>18</v>
      </c>
      <c r="AF23" s="14">
        <v>12</v>
      </c>
      <c r="AK23" s="17">
        <v>20</v>
      </c>
      <c r="AL23" s="21">
        <v>13.736842105263158</v>
      </c>
      <c r="AM23" s="6">
        <v>13.736842105263158</v>
      </c>
      <c r="AN23" s="14" t="s">
        <v>77</v>
      </c>
    </row>
    <row r="24" spans="2:40" x14ac:dyDescent="0.3">
      <c r="B24" s="13">
        <v>20</v>
      </c>
      <c r="C24" s="14">
        <v>14</v>
      </c>
      <c r="D24" s="14">
        <v>19</v>
      </c>
      <c r="E24" s="14">
        <v>16</v>
      </c>
      <c r="F24" s="14">
        <v>9</v>
      </c>
      <c r="G24" s="14">
        <v>19</v>
      </c>
      <c r="H24" s="14">
        <v>7</v>
      </c>
      <c r="I24" s="14">
        <v>19.5</v>
      </c>
      <c r="J24" s="14">
        <v>18</v>
      </c>
      <c r="K24" s="14">
        <v>17</v>
      </c>
      <c r="L24" s="14">
        <v>14</v>
      </c>
      <c r="M24" s="14">
        <v>16</v>
      </c>
      <c r="N24" s="14">
        <v>16</v>
      </c>
      <c r="O24" s="14">
        <v>16</v>
      </c>
      <c r="P24" s="14">
        <v>9</v>
      </c>
      <c r="Q24" s="14"/>
      <c r="R24" s="14">
        <v>7</v>
      </c>
      <c r="S24" s="14">
        <v>10</v>
      </c>
      <c r="T24" s="14">
        <v>16</v>
      </c>
      <c r="U24" s="14">
        <v>9</v>
      </c>
      <c r="V24" s="14">
        <v>10</v>
      </c>
      <c r="W24" s="14">
        <v>12</v>
      </c>
      <c r="X24" s="14">
        <v>20</v>
      </c>
      <c r="Y24" s="14">
        <v>16</v>
      </c>
      <c r="Z24" s="14">
        <v>20</v>
      </c>
      <c r="AA24" s="14">
        <v>21</v>
      </c>
      <c r="AB24" s="14">
        <v>7</v>
      </c>
      <c r="AC24" s="14">
        <v>14</v>
      </c>
      <c r="AD24" s="14">
        <v>9</v>
      </c>
      <c r="AE24" s="14">
        <v>13</v>
      </c>
      <c r="AF24" s="14">
        <v>16</v>
      </c>
      <c r="AK24" s="17">
        <v>21</v>
      </c>
      <c r="AL24" s="21">
        <v>13.217391304347826</v>
      </c>
      <c r="AM24" s="6">
        <v>13.217391304347826</v>
      </c>
      <c r="AN24" s="14" t="s">
        <v>78</v>
      </c>
    </row>
    <row r="25" spans="2:40" x14ac:dyDescent="0.3">
      <c r="B25" s="13">
        <v>21</v>
      </c>
      <c r="C25" s="14">
        <v>21</v>
      </c>
      <c r="D25" s="14">
        <v>19</v>
      </c>
      <c r="E25" s="14">
        <v>18</v>
      </c>
      <c r="F25" s="14">
        <v>14</v>
      </c>
      <c r="G25" s="14">
        <v>21</v>
      </c>
      <c r="H25" s="14">
        <v>11</v>
      </c>
      <c r="I25" s="14">
        <v>17</v>
      </c>
      <c r="J25" s="14">
        <v>11</v>
      </c>
      <c r="K25" s="14">
        <v>14</v>
      </c>
      <c r="L25" s="14">
        <v>15</v>
      </c>
      <c r="M25" s="14">
        <v>26</v>
      </c>
      <c r="N25" s="14">
        <v>15</v>
      </c>
      <c r="O25" s="14">
        <v>14</v>
      </c>
      <c r="P25" s="14">
        <v>15</v>
      </c>
      <c r="Q25" s="14"/>
      <c r="R25" s="14">
        <v>9</v>
      </c>
      <c r="S25" s="14">
        <v>10</v>
      </c>
      <c r="T25" s="14">
        <v>14</v>
      </c>
      <c r="U25" s="14">
        <v>10</v>
      </c>
      <c r="V25" s="14">
        <v>32</v>
      </c>
      <c r="W25" s="14">
        <v>13</v>
      </c>
      <c r="X25" s="14">
        <v>16</v>
      </c>
      <c r="Y25" s="14">
        <v>21</v>
      </c>
      <c r="Z25" s="14">
        <v>12</v>
      </c>
      <c r="AA25" s="14">
        <v>12</v>
      </c>
      <c r="AB25" s="14">
        <v>8</v>
      </c>
      <c r="AC25" s="14">
        <v>32</v>
      </c>
      <c r="AD25" s="14">
        <v>8</v>
      </c>
      <c r="AE25" s="14">
        <v>12</v>
      </c>
      <c r="AF25" s="14">
        <v>14</v>
      </c>
      <c r="AK25" s="17">
        <v>22</v>
      </c>
      <c r="AL25" s="21">
        <v>19.036585365853657</v>
      </c>
      <c r="AM25" s="6">
        <v>19.036585365853657</v>
      </c>
      <c r="AN25" s="14" t="s">
        <v>77</v>
      </c>
    </row>
    <row r="26" spans="2:40" x14ac:dyDescent="0.3">
      <c r="B26" s="13">
        <v>22</v>
      </c>
      <c r="C26" s="14">
        <v>8</v>
      </c>
      <c r="D26" s="14">
        <v>22</v>
      </c>
      <c r="E26" s="14">
        <v>19</v>
      </c>
      <c r="F26" s="14">
        <v>20</v>
      </c>
      <c r="G26" s="14">
        <v>14</v>
      </c>
      <c r="H26" s="14">
        <v>13</v>
      </c>
      <c r="I26" s="14">
        <v>32</v>
      </c>
      <c r="J26" s="14">
        <v>24</v>
      </c>
      <c r="K26" s="14">
        <v>5</v>
      </c>
      <c r="L26" s="14">
        <v>24</v>
      </c>
      <c r="M26" s="14">
        <v>16</v>
      </c>
      <c r="N26" s="14">
        <v>20</v>
      </c>
      <c r="O26" s="14">
        <v>17</v>
      </c>
      <c r="P26" s="14">
        <v>13</v>
      </c>
      <c r="Q26" s="14"/>
      <c r="R26" s="14">
        <v>11</v>
      </c>
      <c r="S26" s="14">
        <v>11</v>
      </c>
      <c r="T26" s="14">
        <v>21</v>
      </c>
      <c r="U26" s="14">
        <v>27</v>
      </c>
      <c r="V26" s="14">
        <v>8</v>
      </c>
      <c r="W26" s="14">
        <v>17</v>
      </c>
      <c r="X26" s="14">
        <v>20</v>
      </c>
      <c r="Y26" s="14">
        <v>27</v>
      </c>
      <c r="Z26" s="14">
        <v>11</v>
      </c>
      <c r="AA26" s="14">
        <v>15</v>
      </c>
      <c r="AB26" s="14">
        <v>14</v>
      </c>
      <c r="AC26" s="14">
        <v>18</v>
      </c>
      <c r="AD26" s="14">
        <v>11</v>
      </c>
      <c r="AE26" s="14">
        <v>13</v>
      </c>
      <c r="AF26" s="14">
        <v>13</v>
      </c>
      <c r="AK26" s="17">
        <v>23</v>
      </c>
      <c r="AL26" s="21">
        <v>15.581081081081081</v>
      </c>
      <c r="AM26" s="6">
        <v>15.581081081081081</v>
      </c>
      <c r="AN26" s="14" t="s">
        <v>77</v>
      </c>
    </row>
    <row r="27" spans="2:40" x14ac:dyDescent="0.3">
      <c r="B27" s="13">
        <v>23</v>
      </c>
      <c r="C27" s="14">
        <v>14</v>
      </c>
      <c r="D27" s="14">
        <v>11</v>
      </c>
      <c r="E27" s="14">
        <v>8</v>
      </c>
      <c r="F27" s="14">
        <v>12</v>
      </c>
      <c r="G27" s="14">
        <v>16</v>
      </c>
      <c r="H27" s="14">
        <v>20</v>
      </c>
      <c r="I27" s="14">
        <v>15</v>
      </c>
      <c r="J27" s="14">
        <v>9</v>
      </c>
      <c r="K27" s="14">
        <v>22</v>
      </c>
      <c r="L27" s="14">
        <v>15</v>
      </c>
      <c r="M27" s="14">
        <v>15</v>
      </c>
      <c r="N27" s="14">
        <v>22</v>
      </c>
      <c r="O27" s="14">
        <v>15</v>
      </c>
      <c r="P27" s="14">
        <v>32</v>
      </c>
      <c r="Q27" s="14"/>
      <c r="R27" s="14">
        <v>12</v>
      </c>
      <c r="S27" s="14">
        <v>8</v>
      </c>
      <c r="T27" s="14">
        <v>12</v>
      </c>
      <c r="U27" s="14">
        <v>16</v>
      </c>
      <c r="V27" s="14">
        <v>4</v>
      </c>
      <c r="W27" s="14">
        <v>15</v>
      </c>
      <c r="X27" s="14">
        <v>24</v>
      </c>
      <c r="Y27" s="14">
        <v>16</v>
      </c>
      <c r="Z27" s="14">
        <v>15</v>
      </c>
      <c r="AA27" s="14">
        <v>10</v>
      </c>
      <c r="AB27" s="14">
        <v>12</v>
      </c>
      <c r="AC27" s="14">
        <v>12</v>
      </c>
      <c r="AD27" s="14">
        <v>9</v>
      </c>
      <c r="AE27" s="14">
        <v>11</v>
      </c>
      <c r="AF27" s="14">
        <v>12</v>
      </c>
      <c r="AK27" s="17">
        <v>24</v>
      </c>
      <c r="AL27" s="21">
        <v>14.430555555555555</v>
      </c>
      <c r="AM27" s="6">
        <v>14.430555555555555</v>
      </c>
      <c r="AN27" s="14" t="s">
        <v>77</v>
      </c>
    </row>
    <row r="28" spans="2:40" x14ac:dyDescent="0.3">
      <c r="B28" s="13">
        <v>24</v>
      </c>
      <c r="C28" s="14">
        <v>18</v>
      </c>
      <c r="D28" s="14">
        <v>6</v>
      </c>
      <c r="E28" s="14">
        <v>27</v>
      </c>
      <c r="F28" s="14">
        <v>23</v>
      </c>
      <c r="G28" s="14">
        <v>21</v>
      </c>
      <c r="H28" s="14">
        <v>14</v>
      </c>
      <c r="I28" s="14">
        <v>19</v>
      </c>
      <c r="J28" s="14">
        <v>21</v>
      </c>
      <c r="K28" s="14">
        <v>9</v>
      </c>
      <c r="L28" s="14">
        <v>20</v>
      </c>
      <c r="M28" s="14">
        <v>16</v>
      </c>
      <c r="N28" s="14">
        <v>18</v>
      </c>
      <c r="O28" s="14">
        <v>16</v>
      </c>
      <c r="P28" s="14">
        <v>14</v>
      </c>
      <c r="Q28" s="14"/>
      <c r="R28" s="14">
        <v>11</v>
      </c>
      <c r="S28" s="14">
        <v>11</v>
      </c>
      <c r="T28" s="14">
        <v>10</v>
      </c>
      <c r="U28" s="14">
        <v>9</v>
      </c>
      <c r="V28" s="14">
        <v>16</v>
      </c>
      <c r="W28" s="14">
        <v>20</v>
      </c>
      <c r="X28" s="14">
        <v>14</v>
      </c>
      <c r="Y28" s="14">
        <v>13</v>
      </c>
      <c r="Z28" s="14">
        <v>15</v>
      </c>
      <c r="AA28" s="14">
        <v>11</v>
      </c>
      <c r="AB28" s="14">
        <v>10</v>
      </c>
      <c r="AC28" s="14">
        <v>14</v>
      </c>
      <c r="AD28" s="14">
        <v>13</v>
      </c>
      <c r="AE28" s="14">
        <v>19</v>
      </c>
      <c r="AF28" s="14">
        <v>12</v>
      </c>
      <c r="AK28" s="17">
        <v>25</v>
      </c>
      <c r="AL28" s="21">
        <v>13.146341463414634</v>
      </c>
      <c r="AM28" s="6">
        <v>13.146341463414634</v>
      </c>
      <c r="AN28" s="14" t="s">
        <v>78</v>
      </c>
    </row>
    <row r="29" spans="2:40" x14ac:dyDescent="0.3">
      <c r="B29" s="13">
        <v>25</v>
      </c>
      <c r="C29" s="14">
        <v>17</v>
      </c>
      <c r="D29" s="14">
        <v>16</v>
      </c>
      <c r="E29" s="14">
        <v>9.5</v>
      </c>
      <c r="F29" s="14">
        <v>3</v>
      </c>
      <c r="G29" s="14">
        <v>20</v>
      </c>
      <c r="H29" s="14">
        <v>5</v>
      </c>
      <c r="I29" s="14">
        <v>10.5</v>
      </c>
      <c r="J29" s="14">
        <v>8</v>
      </c>
      <c r="K29" s="14">
        <v>26</v>
      </c>
      <c r="L29" s="14">
        <v>8</v>
      </c>
      <c r="M29" s="14">
        <v>18</v>
      </c>
      <c r="N29" s="14">
        <v>17</v>
      </c>
      <c r="O29" s="14">
        <v>15</v>
      </c>
      <c r="P29" s="14">
        <v>12</v>
      </c>
      <c r="Q29" s="14"/>
      <c r="R29" s="14">
        <v>15</v>
      </c>
      <c r="S29" s="14">
        <v>12</v>
      </c>
      <c r="T29" s="14">
        <v>21</v>
      </c>
      <c r="U29" s="14">
        <v>32</v>
      </c>
      <c r="V29" s="14">
        <v>20</v>
      </c>
      <c r="W29" s="14">
        <v>18</v>
      </c>
      <c r="X29" s="14">
        <v>13</v>
      </c>
      <c r="Y29" s="14">
        <v>19</v>
      </c>
      <c r="Z29" s="14">
        <v>15</v>
      </c>
      <c r="AA29" s="14">
        <v>1</v>
      </c>
      <c r="AB29" s="14">
        <v>9</v>
      </c>
      <c r="AC29" s="14">
        <v>16</v>
      </c>
      <c r="AD29" s="14">
        <v>10</v>
      </c>
      <c r="AE29" s="14">
        <v>16</v>
      </c>
      <c r="AF29" s="14">
        <v>14</v>
      </c>
      <c r="AK29" s="17">
        <v>26</v>
      </c>
      <c r="AL29" s="21">
        <v>14.113636363636363</v>
      </c>
      <c r="AM29" s="6">
        <v>14.113636363636363</v>
      </c>
      <c r="AN29" s="14" t="s">
        <v>77</v>
      </c>
    </row>
    <row r="30" spans="2:40" x14ac:dyDescent="0.3">
      <c r="B30" s="13">
        <v>26</v>
      </c>
      <c r="C30" s="14">
        <v>22</v>
      </c>
      <c r="D30" s="14">
        <v>16</v>
      </c>
      <c r="E30" s="14">
        <v>10</v>
      </c>
      <c r="F30" s="14">
        <v>27</v>
      </c>
      <c r="G30" s="14">
        <v>8</v>
      </c>
      <c r="H30" s="14">
        <v>16</v>
      </c>
      <c r="I30" s="14">
        <v>14</v>
      </c>
      <c r="J30" s="14">
        <v>15</v>
      </c>
      <c r="K30" s="14">
        <v>11</v>
      </c>
      <c r="L30" s="14">
        <v>10</v>
      </c>
      <c r="M30" s="14">
        <v>14</v>
      </c>
      <c r="N30" s="14">
        <v>8</v>
      </c>
      <c r="O30" s="14">
        <v>19</v>
      </c>
      <c r="P30" s="14">
        <v>12</v>
      </c>
      <c r="Q30" s="14"/>
      <c r="R30" s="14">
        <v>12</v>
      </c>
      <c r="S30" s="14">
        <v>12</v>
      </c>
      <c r="T30" s="14">
        <v>13</v>
      </c>
      <c r="U30" s="14">
        <v>11</v>
      </c>
      <c r="V30" s="14">
        <v>8</v>
      </c>
      <c r="W30" s="14">
        <v>13</v>
      </c>
      <c r="X30" s="14">
        <v>12</v>
      </c>
      <c r="Y30" s="14">
        <v>12</v>
      </c>
      <c r="Z30" s="14">
        <v>11</v>
      </c>
      <c r="AA30" s="14">
        <v>8</v>
      </c>
      <c r="AB30" s="14">
        <v>9</v>
      </c>
      <c r="AC30" s="14">
        <v>11</v>
      </c>
      <c r="AD30" s="14">
        <v>13</v>
      </c>
      <c r="AE30" s="14">
        <v>13</v>
      </c>
      <c r="AF30" s="14">
        <v>26</v>
      </c>
      <c r="AK30" s="17">
        <v>27</v>
      </c>
      <c r="AL30" s="21">
        <v>13.987500000000001</v>
      </c>
      <c r="AM30" s="6">
        <v>13.987500000000001</v>
      </c>
      <c r="AN30" s="14" t="s">
        <v>77</v>
      </c>
    </row>
    <row r="31" spans="2:40" x14ac:dyDescent="0.3">
      <c r="B31" s="13">
        <v>27</v>
      </c>
      <c r="C31" s="14">
        <v>19</v>
      </c>
      <c r="D31" s="14">
        <v>8</v>
      </c>
      <c r="E31" s="14">
        <v>30</v>
      </c>
      <c r="F31" s="14">
        <v>23</v>
      </c>
      <c r="G31" s="14">
        <v>21</v>
      </c>
      <c r="H31" s="14">
        <v>15</v>
      </c>
      <c r="I31" s="14">
        <v>19</v>
      </c>
      <c r="J31" s="14">
        <v>12</v>
      </c>
      <c r="K31" s="14">
        <v>9</v>
      </c>
      <c r="L31" s="14">
        <v>12</v>
      </c>
      <c r="M31" s="14">
        <v>15</v>
      </c>
      <c r="N31" s="14">
        <v>19</v>
      </c>
      <c r="O31" s="14">
        <v>11</v>
      </c>
      <c r="P31" s="14">
        <v>11</v>
      </c>
      <c r="Q31" s="14"/>
      <c r="R31" s="14">
        <v>16</v>
      </c>
      <c r="S31" s="14">
        <v>12</v>
      </c>
      <c r="T31" s="14">
        <v>12</v>
      </c>
      <c r="U31" s="14">
        <v>9</v>
      </c>
      <c r="V31" s="14">
        <v>24</v>
      </c>
      <c r="W31" s="14">
        <v>9</v>
      </c>
      <c r="X31" s="14">
        <v>18</v>
      </c>
      <c r="Y31" s="14">
        <v>26</v>
      </c>
      <c r="Z31" s="14">
        <v>11</v>
      </c>
      <c r="AA31" s="14">
        <v>16</v>
      </c>
      <c r="AB31" s="14">
        <v>11</v>
      </c>
      <c r="AC31" s="14">
        <v>12</v>
      </c>
      <c r="AD31" s="14">
        <v>8</v>
      </c>
      <c r="AE31" s="14">
        <v>15</v>
      </c>
      <c r="AF31" s="14">
        <v>19</v>
      </c>
      <c r="AK31" s="17">
        <v>28</v>
      </c>
      <c r="AL31" s="21">
        <v>14.569620253164556</v>
      </c>
      <c r="AM31" s="6">
        <v>14.569620253164556</v>
      </c>
      <c r="AN31" s="14" t="s">
        <v>77</v>
      </c>
    </row>
    <row r="32" spans="2:40" x14ac:dyDescent="0.3">
      <c r="B32" s="13">
        <v>28</v>
      </c>
      <c r="C32" s="14">
        <v>21</v>
      </c>
      <c r="D32" s="14">
        <v>17</v>
      </c>
      <c r="E32" s="14">
        <v>17</v>
      </c>
      <c r="F32" s="14">
        <v>17</v>
      </c>
      <c r="G32" s="14">
        <v>16.5</v>
      </c>
      <c r="H32" s="14">
        <v>12</v>
      </c>
      <c r="I32" s="14">
        <v>17</v>
      </c>
      <c r="J32" s="14">
        <v>20</v>
      </c>
      <c r="K32" s="14">
        <v>7</v>
      </c>
      <c r="L32" s="14">
        <v>9</v>
      </c>
      <c r="M32" s="14">
        <v>13</v>
      </c>
      <c r="N32" s="14">
        <v>12</v>
      </c>
      <c r="O32" s="14">
        <v>13</v>
      </c>
      <c r="P32" s="14">
        <v>16</v>
      </c>
      <c r="Q32" s="14"/>
      <c r="R32" s="14">
        <v>13</v>
      </c>
      <c r="S32" s="14">
        <v>9</v>
      </c>
      <c r="T32" s="14">
        <v>11</v>
      </c>
      <c r="U32" s="14">
        <v>12</v>
      </c>
      <c r="V32" s="14">
        <v>32</v>
      </c>
      <c r="W32" s="14">
        <v>11</v>
      </c>
      <c r="X32" s="14">
        <v>21</v>
      </c>
      <c r="Y32" s="14">
        <v>21</v>
      </c>
      <c r="Z32" s="14">
        <v>15</v>
      </c>
      <c r="AA32" s="14">
        <v>15</v>
      </c>
      <c r="AB32" s="14">
        <v>32</v>
      </c>
      <c r="AC32" s="14">
        <v>13</v>
      </c>
      <c r="AD32" s="14">
        <v>19</v>
      </c>
      <c r="AE32" s="14">
        <v>11</v>
      </c>
      <c r="AF32" s="14">
        <v>15</v>
      </c>
      <c r="AK32" s="17">
        <v>29</v>
      </c>
      <c r="AL32" s="21">
        <v>15.652173913043478</v>
      </c>
      <c r="AM32" s="6">
        <v>15.652173913043478</v>
      </c>
      <c r="AN32" s="14" t="s">
        <v>78</v>
      </c>
    </row>
    <row r="33" spans="2:40" x14ac:dyDescent="0.3">
      <c r="B33" s="13">
        <v>29</v>
      </c>
      <c r="C33" s="14">
        <v>31</v>
      </c>
      <c r="D33" s="14">
        <v>9</v>
      </c>
      <c r="E33" s="14">
        <v>6</v>
      </c>
      <c r="F33" s="14">
        <v>11</v>
      </c>
      <c r="G33" s="14">
        <v>17.5</v>
      </c>
      <c r="H33" s="14">
        <v>7</v>
      </c>
      <c r="I33" s="14">
        <v>26</v>
      </c>
      <c r="J33" s="14">
        <v>20</v>
      </c>
      <c r="K33" s="14">
        <v>15</v>
      </c>
      <c r="L33" s="14">
        <v>12</v>
      </c>
      <c r="M33" s="14">
        <v>13</v>
      </c>
      <c r="N33" s="14">
        <v>15</v>
      </c>
      <c r="O33" s="14">
        <v>14</v>
      </c>
      <c r="P33" s="14">
        <v>16</v>
      </c>
      <c r="Q33" s="14"/>
      <c r="R33" s="14">
        <v>15</v>
      </c>
      <c r="S33" s="14">
        <v>12</v>
      </c>
      <c r="T33" s="14">
        <v>10</v>
      </c>
      <c r="U33" s="14">
        <v>13</v>
      </c>
      <c r="V33" s="14">
        <v>12</v>
      </c>
      <c r="W33" s="14">
        <v>9</v>
      </c>
      <c r="X33" s="14">
        <v>16</v>
      </c>
      <c r="Y33" s="14">
        <v>19</v>
      </c>
      <c r="Z33" s="14">
        <v>27</v>
      </c>
      <c r="AA33" s="14">
        <v>22</v>
      </c>
      <c r="AB33" s="14">
        <v>11</v>
      </c>
      <c r="AC33" s="14">
        <v>12</v>
      </c>
      <c r="AD33" s="14">
        <v>12</v>
      </c>
      <c r="AE33" s="14">
        <v>12</v>
      </c>
      <c r="AF33" s="14">
        <v>13</v>
      </c>
      <c r="AK33" s="17">
        <v>30</v>
      </c>
      <c r="AL33" s="21">
        <v>15.255813953488373</v>
      </c>
      <c r="AM33" s="6">
        <v>15.255813953488373</v>
      </c>
      <c r="AN33" s="14" t="s">
        <v>77</v>
      </c>
    </row>
    <row r="34" spans="2:40" x14ac:dyDescent="0.3">
      <c r="B34" s="13">
        <v>30</v>
      </c>
      <c r="C34" s="14">
        <v>12</v>
      </c>
      <c r="D34" s="14">
        <v>11</v>
      </c>
      <c r="E34" s="14">
        <v>15</v>
      </c>
      <c r="F34" s="14">
        <v>8</v>
      </c>
      <c r="G34" s="14">
        <v>19</v>
      </c>
      <c r="H34" s="14">
        <v>9</v>
      </c>
      <c r="I34" s="14">
        <v>10</v>
      </c>
      <c r="J34" s="14">
        <v>13.5</v>
      </c>
      <c r="K34" s="14">
        <v>12</v>
      </c>
      <c r="L34" s="14">
        <v>4</v>
      </c>
      <c r="M34" s="14">
        <v>12</v>
      </c>
      <c r="N34" s="14">
        <v>17</v>
      </c>
      <c r="O34" s="14">
        <v>12</v>
      </c>
      <c r="P34" s="14">
        <v>15</v>
      </c>
      <c r="Q34" s="14"/>
      <c r="R34" s="14">
        <v>12</v>
      </c>
      <c r="S34" s="14">
        <v>16</v>
      </c>
      <c r="T34" s="14">
        <v>8</v>
      </c>
      <c r="U34" s="14">
        <v>12</v>
      </c>
      <c r="V34" s="14">
        <v>15</v>
      </c>
      <c r="W34" s="14">
        <v>8</v>
      </c>
      <c r="X34" s="14">
        <v>20</v>
      </c>
      <c r="Y34" s="14">
        <v>16</v>
      </c>
      <c r="Z34" s="14">
        <v>13</v>
      </c>
      <c r="AA34" s="14">
        <v>15</v>
      </c>
      <c r="AB34" s="14">
        <v>10</v>
      </c>
      <c r="AC34" s="14">
        <v>16</v>
      </c>
      <c r="AD34" s="14">
        <v>12</v>
      </c>
      <c r="AE34" s="14">
        <v>11</v>
      </c>
      <c r="AF34" s="14">
        <v>10</v>
      </c>
    </row>
    <row r="35" spans="2:40" x14ac:dyDescent="0.3">
      <c r="B35" s="13">
        <v>31</v>
      </c>
      <c r="C35" s="14">
        <v>23</v>
      </c>
      <c r="D35" s="14">
        <v>25</v>
      </c>
      <c r="E35" s="14">
        <v>6</v>
      </c>
      <c r="F35" s="14">
        <v>32</v>
      </c>
      <c r="G35" s="14">
        <v>15</v>
      </c>
      <c r="H35" s="14">
        <v>7</v>
      </c>
      <c r="I35" s="14">
        <v>19</v>
      </c>
      <c r="J35" s="14">
        <v>185</v>
      </c>
      <c r="K35" s="14">
        <v>8</v>
      </c>
      <c r="L35" s="14">
        <v>18</v>
      </c>
      <c r="M35" s="14">
        <v>18</v>
      </c>
      <c r="N35" s="14">
        <v>12</v>
      </c>
      <c r="O35" s="14">
        <v>12</v>
      </c>
      <c r="P35" s="14">
        <v>15</v>
      </c>
      <c r="Q35" s="14"/>
      <c r="R35" s="14">
        <v>26</v>
      </c>
      <c r="S35" s="14">
        <v>15</v>
      </c>
      <c r="T35" s="14">
        <v>15</v>
      </c>
      <c r="U35" s="14">
        <v>8</v>
      </c>
      <c r="V35" s="14">
        <v>17</v>
      </c>
      <c r="W35" s="14">
        <v>15</v>
      </c>
      <c r="X35" s="14">
        <v>25</v>
      </c>
      <c r="Y35" s="14">
        <v>21</v>
      </c>
      <c r="Z35" s="14">
        <v>14</v>
      </c>
      <c r="AA35" s="14">
        <v>8</v>
      </c>
      <c r="AB35" s="14">
        <v>15</v>
      </c>
      <c r="AC35" s="14">
        <v>17</v>
      </c>
      <c r="AD35" s="14">
        <v>15</v>
      </c>
      <c r="AE35" s="14">
        <v>20</v>
      </c>
      <c r="AF35" s="14">
        <v>12</v>
      </c>
    </row>
    <row r="36" spans="2:40" x14ac:dyDescent="0.3">
      <c r="B36" s="13">
        <v>32</v>
      </c>
      <c r="C36" s="14">
        <v>21</v>
      </c>
      <c r="D36" s="14">
        <v>16</v>
      </c>
      <c r="E36" s="14">
        <v>16</v>
      </c>
      <c r="F36" s="14">
        <v>35</v>
      </c>
      <c r="G36" s="14">
        <v>18</v>
      </c>
      <c r="H36" s="14">
        <v>29</v>
      </c>
      <c r="I36" s="14">
        <v>20</v>
      </c>
      <c r="J36" s="14">
        <v>8</v>
      </c>
      <c r="K36" s="14">
        <v>11</v>
      </c>
      <c r="L36" s="14">
        <v>25</v>
      </c>
      <c r="M36" s="14">
        <v>20</v>
      </c>
      <c r="N36" s="14">
        <v>13</v>
      </c>
      <c r="O36" s="14">
        <v>8</v>
      </c>
      <c r="P36" s="14">
        <v>19</v>
      </c>
      <c r="Q36" s="14"/>
      <c r="R36" s="14">
        <v>14</v>
      </c>
      <c r="S36" s="14">
        <v>11</v>
      </c>
      <c r="T36" s="14">
        <v>16</v>
      </c>
      <c r="U36" s="14">
        <v>8</v>
      </c>
      <c r="V36" s="14">
        <v>16</v>
      </c>
      <c r="W36" s="14">
        <v>26</v>
      </c>
      <c r="X36" s="14">
        <v>21</v>
      </c>
      <c r="Y36" s="14">
        <v>27</v>
      </c>
      <c r="Z36" s="14">
        <v>12</v>
      </c>
      <c r="AA36" s="14">
        <v>14</v>
      </c>
      <c r="AB36" s="14">
        <v>18</v>
      </c>
      <c r="AC36" s="14">
        <v>12</v>
      </c>
      <c r="AD36" s="14">
        <v>11</v>
      </c>
      <c r="AE36" s="14">
        <v>12</v>
      </c>
      <c r="AF36" s="14">
        <v>11</v>
      </c>
    </row>
    <row r="37" spans="2:40" x14ac:dyDescent="0.3">
      <c r="B37" s="13">
        <v>33</v>
      </c>
      <c r="C37" s="14">
        <v>15</v>
      </c>
      <c r="D37" s="14">
        <v>12</v>
      </c>
      <c r="E37" s="14">
        <v>23</v>
      </c>
      <c r="F37" s="14">
        <v>20.5</v>
      </c>
      <c r="G37" s="14">
        <v>10</v>
      </c>
      <c r="H37" s="14">
        <v>14</v>
      </c>
      <c r="I37" s="14">
        <v>10</v>
      </c>
      <c r="J37" s="14">
        <v>21</v>
      </c>
      <c r="K37" s="14">
        <v>12</v>
      </c>
      <c r="L37" s="14">
        <v>10</v>
      </c>
      <c r="M37" s="14">
        <v>19</v>
      </c>
      <c r="N37" s="14">
        <v>12</v>
      </c>
      <c r="O37" s="14">
        <v>32</v>
      </c>
      <c r="P37" s="14">
        <v>13</v>
      </c>
      <c r="Q37" s="14"/>
      <c r="R37" s="14">
        <v>13</v>
      </c>
      <c r="S37" s="14">
        <v>15</v>
      </c>
      <c r="T37" s="14">
        <v>19</v>
      </c>
      <c r="U37" s="14">
        <v>11</v>
      </c>
      <c r="V37" s="14">
        <v>11</v>
      </c>
      <c r="W37" s="14">
        <v>13</v>
      </c>
      <c r="X37" s="14">
        <v>24</v>
      </c>
      <c r="Y37" s="14">
        <v>10</v>
      </c>
      <c r="Z37" s="14">
        <v>10</v>
      </c>
      <c r="AA37" s="14">
        <v>8</v>
      </c>
      <c r="AB37" s="14">
        <v>10</v>
      </c>
      <c r="AC37" s="14">
        <v>16</v>
      </c>
      <c r="AD37" s="14">
        <v>15</v>
      </c>
      <c r="AE37" s="14">
        <v>11</v>
      </c>
      <c r="AF37" s="14">
        <v>12</v>
      </c>
    </row>
    <row r="38" spans="2:40" x14ac:dyDescent="0.3">
      <c r="B38" s="13">
        <v>34</v>
      </c>
      <c r="C38" s="14">
        <v>5</v>
      </c>
      <c r="D38" s="14">
        <v>10</v>
      </c>
      <c r="E38" s="14">
        <v>17</v>
      </c>
      <c r="F38" s="14">
        <v>12</v>
      </c>
      <c r="G38" s="14">
        <v>20</v>
      </c>
      <c r="H38" s="14">
        <v>18</v>
      </c>
      <c r="I38" s="14">
        <v>16</v>
      </c>
      <c r="J38" s="14">
        <v>17</v>
      </c>
      <c r="K38" s="14">
        <v>17</v>
      </c>
      <c r="L38" s="14">
        <v>22</v>
      </c>
      <c r="M38" s="14">
        <v>16</v>
      </c>
      <c r="N38" s="14">
        <v>14</v>
      </c>
      <c r="O38" s="14">
        <v>24</v>
      </c>
      <c r="P38" s="14">
        <v>20</v>
      </c>
      <c r="Q38" s="14"/>
      <c r="R38" s="14">
        <v>15</v>
      </c>
      <c r="S38" s="14">
        <v>13</v>
      </c>
      <c r="T38" s="14">
        <v>11</v>
      </c>
      <c r="U38" s="14">
        <v>7</v>
      </c>
      <c r="V38" s="14">
        <v>16</v>
      </c>
      <c r="W38" s="14">
        <v>20</v>
      </c>
      <c r="X38" s="14">
        <v>27</v>
      </c>
      <c r="Y38" s="14">
        <v>26</v>
      </c>
      <c r="Z38" s="14">
        <v>12</v>
      </c>
      <c r="AA38" s="14">
        <v>28</v>
      </c>
      <c r="AB38" s="14">
        <v>16</v>
      </c>
      <c r="AC38" s="14">
        <v>7</v>
      </c>
      <c r="AD38" s="14">
        <v>14</v>
      </c>
      <c r="AE38" s="14">
        <v>12</v>
      </c>
      <c r="AF38" s="14">
        <v>19</v>
      </c>
    </row>
    <row r="39" spans="2:40" x14ac:dyDescent="0.3">
      <c r="B39" s="13">
        <v>35</v>
      </c>
      <c r="C39" s="14">
        <v>78</v>
      </c>
      <c r="D39" s="14">
        <v>7</v>
      </c>
      <c r="E39" s="14">
        <v>32</v>
      </c>
      <c r="F39" s="14">
        <v>7</v>
      </c>
      <c r="G39" s="14">
        <v>15</v>
      </c>
      <c r="H39" s="14">
        <v>37</v>
      </c>
      <c r="I39" s="14">
        <v>27</v>
      </c>
      <c r="J39" s="14">
        <v>40</v>
      </c>
      <c r="K39" s="14">
        <v>13</v>
      </c>
      <c r="L39" s="14">
        <v>18</v>
      </c>
      <c r="M39" s="14">
        <v>14</v>
      </c>
      <c r="N39" s="14">
        <v>15</v>
      </c>
      <c r="O39" s="14">
        <v>14</v>
      </c>
      <c r="P39" s="14">
        <v>21</v>
      </c>
      <c r="Q39" s="14"/>
      <c r="R39" s="14">
        <v>12</v>
      </c>
      <c r="S39" s="14">
        <v>15</v>
      </c>
      <c r="T39" s="14">
        <v>12</v>
      </c>
      <c r="U39" s="14">
        <v>15</v>
      </c>
      <c r="V39" s="14">
        <v>12</v>
      </c>
      <c r="W39" s="14">
        <v>18</v>
      </c>
      <c r="X39" s="14">
        <v>31</v>
      </c>
      <c r="Y39" s="14">
        <v>32</v>
      </c>
      <c r="Z39" s="14">
        <v>10</v>
      </c>
      <c r="AA39" s="14">
        <v>12</v>
      </c>
      <c r="AB39" s="14">
        <v>12</v>
      </c>
      <c r="AC39" s="14">
        <v>15</v>
      </c>
      <c r="AD39" s="14">
        <v>11</v>
      </c>
      <c r="AE39" s="14">
        <v>12</v>
      </c>
      <c r="AF39" s="14">
        <v>15</v>
      </c>
    </row>
    <row r="40" spans="2:40" x14ac:dyDescent="0.3">
      <c r="B40" s="13">
        <v>36</v>
      </c>
      <c r="C40" s="14">
        <v>18</v>
      </c>
      <c r="D40" s="14">
        <v>10.5</v>
      </c>
      <c r="E40" s="14">
        <v>9</v>
      </c>
      <c r="F40" s="14">
        <v>25</v>
      </c>
      <c r="G40" s="14">
        <v>16</v>
      </c>
      <c r="H40" s="14">
        <v>19.5</v>
      </c>
      <c r="I40" s="14">
        <v>25</v>
      </c>
      <c r="J40" s="14">
        <v>13</v>
      </c>
      <c r="K40" s="14">
        <v>9</v>
      </c>
      <c r="L40" s="14">
        <v>22</v>
      </c>
      <c r="M40" s="14">
        <v>22</v>
      </c>
      <c r="N40" s="14">
        <v>21</v>
      </c>
      <c r="O40" s="14">
        <v>26</v>
      </c>
      <c r="P40" s="14">
        <v>11</v>
      </c>
      <c r="Q40" s="14"/>
      <c r="R40" s="14">
        <v>26</v>
      </c>
      <c r="S40" s="14">
        <v>12</v>
      </c>
      <c r="T40" s="14">
        <v>11</v>
      </c>
      <c r="U40" s="14">
        <v>16</v>
      </c>
      <c r="V40" s="14">
        <v>32</v>
      </c>
      <c r="W40" s="14">
        <v>11</v>
      </c>
      <c r="X40" s="14">
        <v>25</v>
      </c>
      <c r="Y40" s="14">
        <v>16</v>
      </c>
      <c r="Z40" s="14">
        <v>12</v>
      </c>
      <c r="AA40" s="14">
        <v>11</v>
      </c>
      <c r="AB40" s="14">
        <v>8</v>
      </c>
      <c r="AC40" s="14">
        <v>12</v>
      </c>
      <c r="AD40" s="14">
        <v>15</v>
      </c>
      <c r="AE40" s="14">
        <v>15</v>
      </c>
      <c r="AF40" s="14">
        <v>21</v>
      </c>
    </row>
    <row r="41" spans="2:40" x14ac:dyDescent="0.3">
      <c r="B41" s="13">
        <v>37</v>
      </c>
      <c r="C41" s="14">
        <v>7</v>
      </c>
      <c r="D41" s="14">
        <v>43</v>
      </c>
      <c r="E41" s="14">
        <v>27</v>
      </c>
      <c r="F41" s="14">
        <v>26</v>
      </c>
      <c r="G41" s="14">
        <v>17</v>
      </c>
      <c r="H41" s="14">
        <v>9</v>
      </c>
      <c r="I41" s="14">
        <v>18</v>
      </c>
      <c r="J41" s="14">
        <v>14</v>
      </c>
      <c r="K41" s="14">
        <v>32</v>
      </c>
      <c r="L41" s="14">
        <v>13</v>
      </c>
      <c r="M41" s="14">
        <v>15</v>
      </c>
      <c r="N41" s="14">
        <v>15</v>
      </c>
      <c r="O41" s="14">
        <v>14</v>
      </c>
      <c r="P41" s="14">
        <v>16</v>
      </c>
      <c r="Q41" s="14"/>
      <c r="R41" s="14">
        <v>14</v>
      </c>
      <c r="S41" s="14">
        <v>15</v>
      </c>
      <c r="T41" s="14">
        <v>10</v>
      </c>
      <c r="U41" s="14">
        <v>13</v>
      </c>
      <c r="V41" s="14">
        <v>16</v>
      </c>
      <c r="W41" s="14">
        <v>17</v>
      </c>
      <c r="X41" s="14">
        <v>27</v>
      </c>
      <c r="Y41" s="14">
        <v>13</v>
      </c>
      <c r="Z41" s="14">
        <v>11</v>
      </c>
      <c r="AA41" s="14">
        <v>19</v>
      </c>
      <c r="AB41" s="14">
        <v>12</v>
      </c>
      <c r="AC41" s="14">
        <v>12</v>
      </c>
      <c r="AD41" s="14">
        <v>12</v>
      </c>
      <c r="AE41" s="14">
        <v>26</v>
      </c>
      <c r="AF41" s="14">
        <v>13</v>
      </c>
    </row>
    <row r="42" spans="2:40" x14ac:dyDescent="0.3">
      <c r="B42" s="13">
        <v>38</v>
      </c>
      <c r="C42" s="14">
        <v>22</v>
      </c>
      <c r="D42" s="14">
        <v>27</v>
      </c>
      <c r="E42" s="14">
        <v>8</v>
      </c>
      <c r="F42" s="14">
        <v>86</v>
      </c>
      <c r="G42" s="14">
        <v>18.5</v>
      </c>
      <c r="H42" s="14">
        <v>11</v>
      </c>
      <c r="I42" s="14">
        <v>31</v>
      </c>
      <c r="J42" s="14">
        <v>26</v>
      </c>
      <c r="K42" s="14">
        <v>11</v>
      </c>
      <c r="L42" s="14">
        <v>21</v>
      </c>
      <c r="M42" s="14">
        <v>20</v>
      </c>
      <c r="N42" s="14">
        <v>15</v>
      </c>
      <c r="O42" s="14">
        <v>18</v>
      </c>
      <c r="P42" s="14">
        <v>14</v>
      </c>
      <c r="Q42" s="14"/>
      <c r="R42" s="14">
        <v>13</v>
      </c>
      <c r="S42" s="14">
        <v>11</v>
      </c>
      <c r="T42" s="14">
        <v>10</v>
      </c>
      <c r="U42" s="14">
        <v>15</v>
      </c>
      <c r="V42" s="14">
        <v>9</v>
      </c>
      <c r="W42" s="14">
        <v>20</v>
      </c>
      <c r="X42" s="14">
        <v>28</v>
      </c>
      <c r="Y42" s="14">
        <v>10</v>
      </c>
      <c r="Z42" s="14">
        <v>12</v>
      </c>
      <c r="AA42" s="14">
        <v>10</v>
      </c>
      <c r="AB42" s="14">
        <v>8</v>
      </c>
      <c r="AC42" s="14">
        <v>11</v>
      </c>
      <c r="AD42" s="14">
        <v>16</v>
      </c>
      <c r="AE42" s="14">
        <v>13</v>
      </c>
      <c r="AF42" s="14">
        <v>11</v>
      </c>
    </row>
    <row r="43" spans="2:40" x14ac:dyDescent="0.3">
      <c r="B43" s="13">
        <v>39</v>
      </c>
      <c r="C43" s="14">
        <v>14</v>
      </c>
      <c r="D43" s="14">
        <v>18</v>
      </c>
      <c r="E43" s="14">
        <v>8</v>
      </c>
      <c r="F43" s="14">
        <v>10</v>
      </c>
      <c r="G43" s="14">
        <v>15</v>
      </c>
      <c r="H43" s="14">
        <v>18</v>
      </c>
      <c r="I43" s="14">
        <v>25</v>
      </c>
      <c r="J43" s="14">
        <v>28</v>
      </c>
      <c r="K43" s="14">
        <v>19.5</v>
      </c>
      <c r="L43" s="14">
        <v>31</v>
      </c>
      <c r="M43" s="14">
        <v>11</v>
      </c>
      <c r="N43" s="14">
        <v>14</v>
      </c>
      <c r="O43" s="14">
        <v>22</v>
      </c>
      <c r="P43" s="14">
        <v>24</v>
      </c>
      <c r="Q43" s="14"/>
      <c r="R43" s="14">
        <v>15</v>
      </c>
      <c r="S43" s="14">
        <v>10</v>
      </c>
      <c r="T43" s="14">
        <v>8</v>
      </c>
      <c r="U43" s="14">
        <v>10</v>
      </c>
      <c r="V43" s="14">
        <v>8</v>
      </c>
      <c r="W43" s="14">
        <v>11</v>
      </c>
      <c r="X43" s="14">
        <v>21</v>
      </c>
      <c r="Y43" s="14">
        <v>20</v>
      </c>
      <c r="Z43" s="14">
        <v>13</v>
      </c>
      <c r="AA43" s="14">
        <v>10</v>
      </c>
      <c r="AB43" s="14">
        <v>8</v>
      </c>
      <c r="AC43" s="14">
        <v>16</v>
      </c>
      <c r="AD43" s="14">
        <v>13</v>
      </c>
      <c r="AE43" s="14">
        <v>14</v>
      </c>
      <c r="AF43" s="14">
        <v>12</v>
      </c>
    </row>
    <row r="44" spans="2:40" x14ac:dyDescent="0.3">
      <c r="B44" s="13">
        <v>40</v>
      </c>
      <c r="C44" s="14">
        <v>19</v>
      </c>
      <c r="D44" s="14">
        <v>24</v>
      </c>
      <c r="E44" s="14">
        <v>4</v>
      </c>
      <c r="F44" s="14">
        <v>23</v>
      </c>
      <c r="G44" s="14">
        <v>10</v>
      </c>
      <c r="H44" s="14">
        <v>7</v>
      </c>
      <c r="I44" s="14">
        <v>17</v>
      </c>
      <c r="J44" s="14">
        <v>18</v>
      </c>
      <c r="K44" s="14">
        <v>7</v>
      </c>
      <c r="L44" s="14">
        <v>8</v>
      </c>
      <c r="M44" s="14">
        <v>8</v>
      </c>
      <c r="N44" s="14">
        <v>10</v>
      </c>
      <c r="O44" s="14">
        <v>9</v>
      </c>
      <c r="P44" s="14">
        <v>18</v>
      </c>
      <c r="Q44" s="14"/>
      <c r="R44" s="14">
        <v>12</v>
      </c>
      <c r="S44" s="14">
        <v>12</v>
      </c>
      <c r="T44" s="14">
        <v>12</v>
      </c>
      <c r="U44" s="14">
        <v>20</v>
      </c>
      <c r="V44" s="14">
        <v>10</v>
      </c>
      <c r="W44" s="14">
        <v>9</v>
      </c>
      <c r="X44" s="14">
        <v>18</v>
      </c>
      <c r="Y44" s="14">
        <v>16</v>
      </c>
      <c r="Z44" s="14">
        <v>16</v>
      </c>
      <c r="AA44" s="14">
        <v>11</v>
      </c>
      <c r="AB44" s="14">
        <v>27</v>
      </c>
      <c r="AC44" s="14">
        <v>11</v>
      </c>
      <c r="AD44" s="14">
        <v>15</v>
      </c>
      <c r="AE44" s="14">
        <v>30</v>
      </c>
      <c r="AF44" s="14">
        <v>17</v>
      </c>
    </row>
    <row r="45" spans="2:40" x14ac:dyDescent="0.3">
      <c r="B45" s="13">
        <v>41</v>
      </c>
      <c r="C45" s="14">
        <v>12</v>
      </c>
      <c r="D45" s="14">
        <v>22</v>
      </c>
      <c r="E45" s="14">
        <v>8</v>
      </c>
      <c r="F45" s="14">
        <v>14</v>
      </c>
      <c r="G45" s="14">
        <v>13</v>
      </c>
      <c r="H45" s="14">
        <v>60</v>
      </c>
      <c r="I45" s="14">
        <v>19</v>
      </c>
      <c r="J45" s="14">
        <v>21</v>
      </c>
      <c r="K45" s="14">
        <v>8</v>
      </c>
      <c r="L45" s="14">
        <v>17</v>
      </c>
      <c r="M45" s="14">
        <v>9</v>
      </c>
      <c r="N45" s="14">
        <v>11</v>
      </c>
      <c r="O45" s="14">
        <v>18</v>
      </c>
      <c r="P45" s="14">
        <v>10</v>
      </c>
      <c r="Q45" s="14"/>
      <c r="R45" s="14">
        <v>12</v>
      </c>
      <c r="S45" s="14">
        <v>12</v>
      </c>
      <c r="T45" s="14">
        <v>12</v>
      </c>
      <c r="U45" s="14">
        <v>15</v>
      </c>
      <c r="V45" s="14">
        <v>18</v>
      </c>
      <c r="W45" s="14">
        <v>10</v>
      </c>
      <c r="X45" s="14">
        <v>24</v>
      </c>
      <c r="Y45" s="14">
        <v>32</v>
      </c>
      <c r="Z45" s="14">
        <v>14</v>
      </c>
      <c r="AA45" s="14">
        <v>13</v>
      </c>
      <c r="AB45" s="14">
        <v>15</v>
      </c>
      <c r="AC45" s="14">
        <v>8</v>
      </c>
      <c r="AD45" s="14">
        <v>13</v>
      </c>
      <c r="AE45" s="14">
        <v>14</v>
      </c>
      <c r="AF45" s="14">
        <v>12</v>
      </c>
    </row>
    <row r="46" spans="2:40" x14ac:dyDescent="0.3">
      <c r="B46" s="13">
        <v>42</v>
      </c>
      <c r="C46" s="14">
        <v>11</v>
      </c>
      <c r="D46" s="14">
        <v>37</v>
      </c>
      <c r="E46" s="14">
        <v>10</v>
      </c>
      <c r="F46" s="14">
        <v>18</v>
      </c>
      <c r="G46" s="14">
        <v>13</v>
      </c>
      <c r="H46" s="14">
        <v>7</v>
      </c>
      <c r="I46" s="14">
        <v>15.5</v>
      </c>
      <c r="J46" s="14">
        <v>11</v>
      </c>
      <c r="K46" s="14">
        <v>14</v>
      </c>
      <c r="L46" s="14">
        <v>6</v>
      </c>
      <c r="M46" s="14">
        <v>11</v>
      </c>
      <c r="N46" s="14">
        <v>12</v>
      </c>
      <c r="O46" s="14">
        <v>12</v>
      </c>
      <c r="P46" s="14">
        <v>13</v>
      </c>
      <c r="Q46" s="14"/>
      <c r="R46" s="14">
        <v>8</v>
      </c>
      <c r="S46" s="14">
        <v>12</v>
      </c>
      <c r="T46" s="14">
        <v>11</v>
      </c>
      <c r="U46" s="14">
        <v>12</v>
      </c>
      <c r="V46" s="14">
        <v>11</v>
      </c>
      <c r="W46" s="14">
        <v>8</v>
      </c>
      <c r="X46" s="14">
        <v>35</v>
      </c>
      <c r="Y46" s="14">
        <v>11</v>
      </c>
      <c r="Z46" s="14">
        <v>32</v>
      </c>
      <c r="AA46" s="14">
        <v>9</v>
      </c>
      <c r="AB46" s="14">
        <v>16</v>
      </c>
      <c r="AC46" s="14">
        <v>11</v>
      </c>
      <c r="AD46" s="14">
        <v>14</v>
      </c>
      <c r="AE46" s="14">
        <v>23</v>
      </c>
      <c r="AF46" s="14">
        <v>25</v>
      </c>
    </row>
    <row r="47" spans="2:40" x14ac:dyDescent="0.3">
      <c r="B47" s="13">
        <v>43</v>
      </c>
      <c r="C47" s="14">
        <v>11</v>
      </c>
      <c r="D47" s="14">
        <v>31</v>
      </c>
      <c r="E47" s="14">
        <v>27</v>
      </c>
      <c r="F47" s="14">
        <v>20</v>
      </c>
      <c r="G47" s="14">
        <v>23</v>
      </c>
      <c r="H47" s="14">
        <v>19</v>
      </c>
      <c r="I47" s="14">
        <v>16</v>
      </c>
      <c r="J47" s="14">
        <v>20</v>
      </c>
      <c r="K47" s="14">
        <v>10</v>
      </c>
      <c r="L47" s="14">
        <v>7</v>
      </c>
      <c r="M47" s="14">
        <v>8</v>
      </c>
      <c r="N47" s="14">
        <v>16</v>
      </c>
      <c r="O47" s="14">
        <v>17</v>
      </c>
      <c r="P47" s="14">
        <v>20</v>
      </c>
      <c r="Q47" s="14"/>
      <c r="R47" s="14">
        <v>12</v>
      </c>
      <c r="S47" s="14">
        <v>15</v>
      </c>
      <c r="T47" s="14">
        <v>10</v>
      </c>
      <c r="U47" s="14">
        <v>10</v>
      </c>
      <c r="V47" s="14">
        <v>12</v>
      </c>
      <c r="W47" s="14">
        <v>7</v>
      </c>
      <c r="X47" s="14">
        <v>27</v>
      </c>
      <c r="Y47" s="14">
        <v>12</v>
      </c>
      <c r="Z47" s="14">
        <v>12</v>
      </c>
      <c r="AA47" s="14">
        <v>16</v>
      </c>
      <c r="AB47" s="14">
        <v>14</v>
      </c>
      <c r="AC47" s="14">
        <v>19</v>
      </c>
      <c r="AD47" s="14">
        <v>26</v>
      </c>
      <c r="AE47" s="14">
        <v>11</v>
      </c>
      <c r="AF47" s="14">
        <v>19</v>
      </c>
    </row>
    <row r="48" spans="2:40" x14ac:dyDescent="0.3">
      <c r="B48" s="13">
        <v>44</v>
      </c>
      <c r="C48" s="14">
        <v>5</v>
      </c>
      <c r="D48" s="14">
        <v>23</v>
      </c>
      <c r="E48" s="14">
        <v>18</v>
      </c>
      <c r="F48" s="14">
        <v>18</v>
      </c>
      <c r="G48" s="14">
        <v>16</v>
      </c>
      <c r="H48" s="14">
        <v>10</v>
      </c>
      <c r="I48" s="14">
        <v>79</v>
      </c>
      <c r="J48" s="14">
        <v>29</v>
      </c>
      <c r="K48" s="14">
        <v>21</v>
      </c>
      <c r="L48" s="14">
        <v>9</v>
      </c>
      <c r="M48" s="14">
        <v>9</v>
      </c>
      <c r="N48" s="14">
        <v>18</v>
      </c>
      <c r="O48" s="14">
        <v>12</v>
      </c>
      <c r="P48" s="14">
        <v>23</v>
      </c>
      <c r="Q48" s="14"/>
      <c r="R48" s="14">
        <v>15</v>
      </c>
      <c r="S48" s="14">
        <v>13</v>
      </c>
      <c r="T48" s="14">
        <v>11</v>
      </c>
      <c r="U48" s="14">
        <v>12</v>
      </c>
      <c r="V48" s="14">
        <v>16</v>
      </c>
      <c r="W48" s="14">
        <v>8</v>
      </c>
      <c r="X48" s="14">
        <v>28</v>
      </c>
      <c r="Y48" s="14">
        <v>18</v>
      </c>
      <c r="Z48" s="14">
        <v>16</v>
      </c>
      <c r="AA48" s="14">
        <v>16</v>
      </c>
      <c r="AB48" s="14">
        <v>15</v>
      </c>
      <c r="AC48" s="14">
        <v>15</v>
      </c>
      <c r="AD48" s="14">
        <v>12</v>
      </c>
      <c r="AE48" s="14">
        <v>12</v>
      </c>
      <c r="AF48" s="14">
        <v>12</v>
      </c>
    </row>
    <row r="49" spans="2:32" x14ac:dyDescent="0.3">
      <c r="B49" s="13">
        <v>45</v>
      </c>
      <c r="C49" s="14">
        <v>11</v>
      </c>
      <c r="D49" s="14">
        <v>10</v>
      </c>
      <c r="E49" s="14">
        <v>27</v>
      </c>
      <c r="F49" s="14">
        <v>10</v>
      </c>
      <c r="G49" s="14">
        <v>16</v>
      </c>
      <c r="H49" s="14">
        <v>15</v>
      </c>
      <c r="I49" s="14">
        <v>13</v>
      </c>
      <c r="J49" s="14">
        <v>24</v>
      </c>
      <c r="K49" s="14">
        <v>9</v>
      </c>
      <c r="L49" s="14">
        <v>8</v>
      </c>
      <c r="M49" s="14">
        <v>13</v>
      </c>
      <c r="N49" s="14">
        <v>12</v>
      </c>
      <c r="O49" s="14">
        <v>11</v>
      </c>
      <c r="P49" s="14">
        <v>14</v>
      </c>
      <c r="Q49" s="14"/>
      <c r="R49" s="14">
        <v>11</v>
      </c>
      <c r="S49" s="14">
        <v>11</v>
      </c>
      <c r="T49" s="14">
        <v>12</v>
      </c>
      <c r="U49" s="14">
        <v>21</v>
      </c>
      <c r="V49" s="14">
        <v>12</v>
      </c>
      <c r="W49" s="14">
        <v>9</v>
      </c>
      <c r="X49" s="14">
        <v>15</v>
      </c>
      <c r="Y49" s="14">
        <v>14</v>
      </c>
      <c r="Z49" s="14">
        <v>13</v>
      </c>
      <c r="AA49" s="14">
        <v>11</v>
      </c>
      <c r="AB49" s="14">
        <v>11</v>
      </c>
      <c r="AC49" s="14">
        <v>14</v>
      </c>
      <c r="AD49" s="14">
        <v>15</v>
      </c>
      <c r="AE49" s="14">
        <v>18</v>
      </c>
      <c r="AF49" s="14">
        <v>18</v>
      </c>
    </row>
    <row r="50" spans="2:32" x14ac:dyDescent="0.3">
      <c r="B50" s="13">
        <v>46</v>
      </c>
      <c r="C50" s="14"/>
      <c r="D50" s="14">
        <v>10</v>
      </c>
      <c r="E50" s="14">
        <v>26</v>
      </c>
      <c r="F50" s="14">
        <v>25.5</v>
      </c>
      <c r="G50" s="14">
        <v>7</v>
      </c>
      <c r="H50" s="14">
        <v>19</v>
      </c>
      <c r="I50" s="14">
        <v>22</v>
      </c>
      <c r="J50" s="14">
        <v>18</v>
      </c>
      <c r="K50" s="14">
        <v>15</v>
      </c>
      <c r="L50" s="14">
        <v>41</v>
      </c>
      <c r="M50" s="14">
        <v>18</v>
      </c>
      <c r="N50" s="14">
        <v>9</v>
      </c>
      <c r="O50" s="14">
        <v>16</v>
      </c>
      <c r="P50" s="14">
        <v>19</v>
      </c>
      <c r="Q50" s="14"/>
      <c r="R50" s="14">
        <v>15</v>
      </c>
      <c r="S50" s="14">
        <v>12</v>
      </c>
      <c r="T50" s="14">
        <v>8</v>
      </c>
      <c r="U50" s="14">
        <v>21</v>
      </c>
      <c r="V50" s="14">
        <v>15</v>
      </c>
      <c r="W50" s="14">
        <v>10</v>
      </c>
      <c r="X50" s="14">
        <v>11</v>
      </c>
      <c r="Y50" s="14">
        <v>17</v>
      </c>
      <c r="Z50" s="14">
        <v>12</v>
      </c>
      <c r="AA50" s="14">
        <v>15</v>
      </c>
      <c r="AB50" s="14">
        <v>21</v>
      </c>
      <c r="AC50" s="14">
        <v>7</v>
      </c>
      <c r="AD50" s="14">
        <v>13</v>
      </c>
      <c r="AE50" s="14">
        <v>11</v>
      </c>
      <c r="AF50" s="14">
        <v>12</v>
      </c>
    </row>
    <row r="51" spans="2:32" x14ac:dyDescent="0.3">
      <c r="B51" s="13">
        <v>47</v>
      </c>
      <c r="C51" s="14"/>
      <c r="D51" s="14">
        <v>26</v>
      </c>
      <c r="E51" s="14">
        <v>9</v>
      </c>
      <c r="F51" s="14">
        <v>8</v>
      </c>
      <c r="G51" s="14">
        <v>23</v>
      </c>
      <c r="H51" s="14">
        <v>10</v>
      </c>
      <c r="I51" s="14">
        <v>17</v>
      </c>
      <c r="J51" s="14">
        <v>24</v>
      </c>
      <c r="K51" s="14">
        <v>16</v>
      </c>
      <c r="L51" s="14">
        <v>23</v>
      </c>
      <c r="M51" s="14">
        <v>12</v>
      </c>
      <c r="N51" s="14">
        <v>7</v>
      </c>
      <c r="O51" s="14">
        <v>12</v>
      </c>
      <c r="P51" s="14">
        <v>12</v>
      </c>
      <c r="Q51" s="14"/>
      <c r="R51" s="14">
        <v>14</v>
      </c>
      <c r="S51" s="14">
        <v>16</v>
      </c>
      <c r="T51" s="14">
        <v>17</v>
      </c>
      <c r="U51" s="14">
        <v>16</v>
      </c>
      <c r="V51" s="14">
        <v>13</v>
      </c>
      <c r="W51" s="14">
        <v>18</v>
      </c>
      <c r="X51" s="14">
        <v>15</v>
      </c>
      <c r="Y51" s="14">
        <v>12</v>
      </c>
      <c r="Z51" s="14">
        <v>16</v>
      </c>
      <c r="AA51" s="14">
        <v>14</v>
      </c>
      <c r="AB51" s="14">
        <v>16</v>
      </c>
      <c r="AC51" s="14">
        <v>10</v>
      </c>
      <c r="AD51" s="14">
        <v>11</v>
      </c>
      <c r="AE51" s="14">
        <v>20</v>
      </c>
      <c r="AF51" s="14">
        <v>14</v>
      </c>
    </row>
    <row r="52" spans="2:32" x14ac:dyDescent="0.3">
      <c r="B52" s="13">
        <v>48</v>
      </c>
      <c r="C52" s="14"/>
      <c r="D52" s="14">
        <v>16</v>
      </c>
      <c r="E52" s="14">
        <v>22</v>
      </c>
      <c r="F52" s="14">
        <v>17</v>
      </c>
      <c r="G52" s="14">
        <v>18</v>
      </c>
      <c r="H52" s="14">
        <v>24</v>
      </c>
      <c r="I52" s="14">
        <v>19</v>
      </c>
      <c r="J52" s="14">
        <v>24.5</v>
      </c>
      <c r="K52" s="14">
        <v>19</v>
      </c>
      <c r="L52" s="14">
        <v>10</v>
      </c>
      <c r="M52" s="14">
        <v>15</v>
      </c>
      <c r="N52" s="14">
        <v>8</v>
      </c>
      <c r="O52" s="14">
        <v>16</v>
      </c>
      <c r="P52" s="14">
        <v>15</v>
      </c>
      <c r="Q52" s="14"/>
      <c r="R52" s="14">
        <v>11</v>
      </c>
      <c r="S52" s="14">
        <v>14</v>
      </c>
      <c r="T52" s="14">
        <v>11</v>
      </c>
      <c r="U52" s="14">
        <v>5</v>
      </c>
      <c r="V52" s="14">
        <v>13</v>
      </c>
      <c r="W52" s="14">
        <v>23</v>
      </c>
      <c r="X52" s="14">
        <v>13</v>
      </c>
      <c r="Y52" s="14">
        <v>14</v>
      </c>
      <c r="Z52" s="14">
        <v>14</v>
      </c>
      <c r="AA52" s="14">
        <v>12</v>
      </c>
      <c r="AB52" s="14">
        <v>16</v>
      </c>
      <c r="AC52" s="14">
        <v>11</v>
      </c>
      <c r="AD52" s="14">
        <v>12</v>
      </c>
      <c r="AE52" s="14">
        <v>12</v>
      </c>
      <c r="AF52" s="14">
        <v>13</v>
      </c>
    </row>
    <row r="53" spans="2:32" x14ac:dyDescent="0.3">
      <c r="B53" s="13">
        <v>49</v>
      </c>
      <c r="C53" s="14"/>
      <c r="D53" s="14">
        <v>8</v>
      </c>
      <c r="E53" s="14">
        <v>10</v>
      </c>
      <c r="F53" s="14">
        <v>27</v>
      </c>
      <c r="G53" s="14">
        <v>10</v>
      </c>
      <c r="H53" s="14">
        <v>9</v>
      </c>
      <c r="I53" s="14">
        <v>10</v>
      </c>
      <c r="J53" s="14">
        <v>9</v>
      </c>
      <c r="K53" s="14">
        <v>14</v>
      </c>
      <c r="L53" s="14">
        <v>19.5</v>
      </c>
      <c r="M53" s="14">
        <v>12</v>
      </c>
      <c r="N53" s="14">
        <v>19</v>
      </c>
      <c r="O53" s="14">
        <v>15</v>
      </c>
      <c r="P53" s="14">
        <v>11</v>
      </c>
      <c r="Q53" s="14"/>
      <c r="R53" s="14">
        <v>11</v>
      </c>
      <c r="S53" s="14">
        <v>8</v>
      </c>
      <c r="T53" s="14">
        <v>12</v>
      </c>
      <c r="U53" s="14">
        <v>22</v>
      </c>
      <c r="V53" s="14">
        <v>12</v>
      </c>
      <c r="W53" s="14">
        <v>17</v>
      </c>
      <c r="X53" s="14">
        <v>15</v>
      </c>
      <c r="Y53" s="14">
        <v>16</v>
      </c>
      <c r="Z53" s="14">
        <v>15</v>
      </c>
      <c r="AA53" s="14">
        <v>28</v>
      </c>
      <c r="AB53" s="14">
        <v>14</v>
      </c>
      <c r="AC53" s="14">
        <v>12</v>
      </c>
      <c r="AD53" s="14">
        <v>12</v>
      </c>
      <c r="AE53" s="14">
        <v>13</v>
      </c>
      <c r="AF53" s="14">
        <v>12</v>
      </c>
    </row>
    <row r="54" spans="2:32" x14ac:dyDescent="0.3">
      <c r="B54" s="13">
        <v>50</v>
      </c>
      <c r="C54" s="14"/>
      <c r="D54" s="14">
        <v>31</v>
      </c>
      <c r="E54" s="14">
        <v>15</v>
      </c>
      <c r="F54" s="14">
        <v>21</v>
      </c>
      <c r="G54" s="14">
        <v>15</v>
      </c>
      <c r="H54" s="14">
        <v>14</v>
      </c>
      <c r="I54" s="14">
        <v>14</v>
      </c>
      <c r="J54" s="14">
        <v>23</v>
      </c>
      <c r="K54" s="14">
        <v>14</v>
      </c>
      <c r="L54" s="14">
        <v>10.5</v>
      </c>
      <c r="M54" s="14">
        <v>14</v>
      </c>
      <c r="N54" s="14">
        <v>23</v>
      </c>
      <c r="O54" s="14">
        <v>20</v>
      </c>
      <c r="P54" s="14">
        <v>12</v>
      </c>
      <c r="Q54" s="14"/>
      <c r="R54" s="14">
        <v>13</v>
      </c>
      <c r="S54" s="14">
        <v>13</v>
      </c>
      <c r="T54" s="14">
        <v>27</v>
      </c>
      <c r="U54" s="14">
        <v>12</v>
      </c>
      <c r="V54" s="14">
        <v>21</v>
      </c>
      <c r="W54" s="14">
        <v>11</v>
      </c>
      <c r="X54" s="14">
        <v>12</v>
      </c>
      <c r="Y54" s="14">
        <v>15</v>
      </c>
      <c r="Z54" s="14">
        <v>13</v>
      </c>
      <c r="AA54" s="14">
        <v>12</v>
      </c>
      <c r="AB54" s="14">
        <v>19</v>
      </c>
      <c r="AC54" s="14">
        <v>27</v>
      </c>
      <c r="AD54" s="14">
        <v>16</v>
      </c>
      <c r="AE54" s="14">
        <v>16</v>
      </c>
      <c r="AF54" s="14">
        <v>26</v>
      </c>
    </row>
    <row r="55" spans="2:32" x14ac:dyDescent="0.3">
      <c r="B55" s="13">
        <v>51</v>
      </c>
      <c r="C55" s="14"/>
      <c r="D55" s="14">
        <v>23</v>
      </c>
      <c r="E55" s="14">
        <v>31</v>
      </c>
      <c r="F55" s="14">
        <v>17</v>
      </c>
      <c r="G55" s="14">
        <v>14</v>
      </c>
      <c r="H55" s="14">
        <v>15</v>
      </c>
      <c r="I55" s="14">
        <v>18</v>
      </c>
      <c r="J55" s="14">
        <v>7</v>
      </c>
      <c r="K55" s="14">
        <v>9</v>
      </c>
      <c r="L55" s="14">
        <v>20</v>
      </c>
      <c r="M55" s="14">
        <v>12</v>
      </c>
      <c r="N55" s="14">
        <v>11</v>
      </c>
      <c r="O55" s="14">
        <v>15</v>
      </c>
      <c r="P55" s="14">
        <v>13</v>
      </c>
      <c r="Q55" s="14"/>
      <c r="R55" s="14">
        <v>21</v>
      </c>
      <c r="S55" s="14">
        <v>12</v>
      </c>
      <c r="T55" s="14">
        <v>9</v>
      </c>
      <c r="U55" s="14">
        <v>14</v>
      </c>
      <c r="V55" s="14">
        <v>18</v>
      </c>
      <c r="W55" s="14">
        <v>8</v>
      </c>
      <c r="X55" s="14">
        <v>15</v>
      </c>
      <c r="Y55" s="14">
        <v>21</v>
      </c>
      <c r="Z55" s="14">
        <v>15</v>
      </c>
      <c r="AA55" s="14">
        <v>10</v>
      </c>
      <c r="AB55" s="14">
        <v>9</v>
      </c>
      <c r="AC55" s="14">
        <v>10</v>
      </c>
      <c r="AD55" s="14">
        <v>15</v>
      </c>
      <c r="AE55" s="14">
        <v>13</v>
      </c>
      <c r="AF55" s="14">
        <v>9</v>
      </c>
    </row>
    <row r="56" spans="2:32" x14ac:dyDescent="0.3">
      <c r="B56" s="13">
        <v>52</v>
      </c>
      <c r="C56" s="14"/>
      <c r="D56" s="14">
        <v>21</v>
      </c>
      <c r="E56" s="14">
        <v>17</v>
      </c>
      <c r="F56" s="14">
        <v>9</v>
      </c>
      <c r="G56" s="14">
        <v>11</v>
      </c>
      <c r="H56" s="14">
        <v>19</v>
      </c>
      <c r="I56" s="14">
        <v>18.5</v>
      </c>
      <c r="J56" s="14">
        <v>9</v>
      </c>
      <c r="K56" s="14">
        <v>26</v>
      </c>
      <c r="L56" s="14">
        <v>7</v>
      </c>
      <c r="M56" s="14">
        <v>12</v>
      </c>
      <c r="N56" s="14">
        <v>10</v>
      </c>
      <c r="O56" s="14">
        <v>11</v>
      </c>
      <c r="P56" s="14">
        <v>12</v>
      </c>
      <c r="Q56" s="14"/>
      <c r="R56" s="14">
        <v>32</v>
      </c>
      <c r="S56" s="14">
        <v>13</v>
      </c>
      <c r="T56" s="14">
        <v>8</v>
      </c>
      <c r="U56" s="14">
        <v>11</v>
      </c>
      <c r="V56" s="14">
        <v>11</v>
      </c>
      <c r="W56" s="14">
        <v>11</v>
      </c>
      <c r="X56" s="14">
        <v>11</v>
      </c>
      <c r="Y56" s="14">
        <v>16</v>
      </c>
      <c r="Z56" s="14">
        <v>15</v>
      </c>
      <c r="AA56" s="14">
        <v>11</v>
      </c>
      <c r="AB56" s="14">
        <v>15</v>
      </c>
      <c r="AC56" s="14">
        <v>12</v>
      </c>
      <c r="AD56" s="14">
        <v>12</v>
      </c>
      <c r="AE56" s="14">
        <v>14</v>
      </c>
      <c r="AF56" s="14">
        <v>12</v>
      </c>
    </row>
    <row r="57" spans="2:32" x14ac:dyDescent="0.3">
      <c r="B57" s="13">
        <v>53</v>
      </c>
      <c r="C57" s="14"/>
      <c r="D57" s="14">
        <v>10</v>
      </c>
      <c r="E57" s="14">
        <v>17</v>
      </c>
      <c r="F57" s="14">
        <v>21</v>
      </c>
      <c r="G57" s="14">
        <v>15</v>
      </c>
      <c r="H57" s="14">
        <v>10</v>
      </c>
      <c r="I57" s="14">
        <v>18</v>
      </c>
      <c r="J57" s="14">
        <v>10</v>
      </c>
      <c r="K57" s="14">
        <v>10</v>
      </c>
      <c r="L57" s="14">
        <v>17</v>
      </c>
      <c r="M57" s="14">
        <v>11</v>
      </c>
      <c r="N57" s="14">
        <v>11</v>
      </c>
      <c r="O57" s="14">
        <v>12</v>
      </c>
      <c r="P57" s="14">
        <v>11</v>
      </c>
      <c r="Q57" s="14"/>
      <c r="R57" s="14">
        <v>12</v>
      </c>
      <c r="S57" s="14">
        <v>11</v>
      </c>
      <c r="T57" s="14">
        <v>13</v>
      </c>
      <c r="U57" s="14">
        <v>9</v>
      </c>
      <c r="V57" s="14">
        <v>12</v>
      </c>
      <c r="W57" s="14">
        <v>11</v>
      </c>
      <c r="X57" s="14">
        <v>10</v>
      </c>
      <c r="Y57" s="14">
        <v>11</v>
      </c>
      <c r="Z57" s="14">
        <v>14</v>
      </c>
      <c r="AA57" s="14">
        <v>8</v>
      </c>
      <c r="AB57" s="14">
        <v>11</v>
      </c>
      <c r="AC57" s="14">
        <v>9</v>
      </c>
      <c r="AD57" s="14">
        <v>11</v>
      </c>
      <c r="AE57" s="14">
        <v>23</v>
      </c>
      <c r="AF57" s="14">
        <v>16</v>
      </c>
    </row>
    <row r="58" spans="2:32" x14ac:dyDescent="0.3">
      <c r="B58" s="13">
        <v>54</v>
      </c>
      <c r="C58" s="14"/>
      <c r="D58" s="14">
        <v>5.5</v>
      </c>
      <c r="E58" s="14">
        <v>7</v>
      </c>
      <c r="F58" s="14">
        <v>20</v>
      </c>
      <c r="G58" s="14">
        <v>23</v>
      </c>
      <c r="H58" s="14">
        <v>8.5</v>
      </c>
      <c r="I58" s="14">
        <v>19</v>
      </c>
      <c r="J58" s="14">
        <v>19</v>
      </c>
      <c r="K58" s="14">
        <v>31</v>
      </c>
      <c r="L58" s="14">
        <v>19</v>
      </c>
      <c r="M58" s="14">
        <v>8</v>
      </c>
      <c r="N58" s="14">
        <v>12</v>
      </c>
      <c r="O58" s="14">
        <v>11</v>
      </c>
      <c r="P58" s="14">
        <v>12</v>
      </c>
      <c r="Q58" s="14"/>
      <c r="R58" s="14">
        <v>11</v>
      </c>
      <c r="S58" s="14">
        <v>19</v>
      </c>
      <c r="T58" s="14">
        <v>12</v>
      </c>
      <c r="U58" s="14">
        <v>11</v>
      </c>
      <c r="V58" s="14">
        <v>10</v>
      </c>
      <c r="W58" s="14">
        <v>13</v>
      </c>
      <c r="X58" s="14">
        <v>12</v>
      </c>
      <c r="Y58" s="14">
        <v>22</v>
      </c>
      <c r="Z58" s="14">
        <v>13</v>
      </c>
      <c r="AA58" s="14">
        <v>11</v>
      </c>
      <c r="AB58" s="14">
        <v>8</v>
      </c>
      <c r="AC58" s="14">
        <v>12</v>
      </c>
      <c r="AD58" s="14">
        <v>19</v>
      </c>
      <c r="AE58" s="14">
        <v>11</v>
      </c>
      <c r="AF58" s="14">
        <v>20</v>
      </c>
    </row>
    <row r="59" spans="2:32" x14ac:dyDescent="0.3">
      <c r="B59" s="13">
        <v>55</v>
      </c>
      <c r="C59" s="14"/>
      <c r="D59" s="14">
        <v>15</v>
      </c>
      <c r="E59" s="14">
        <v>32</v>
      </c>
      <c r="F59" s="14">
        <v>11</v>
      </c>
      <c r="G59" s="14">
        <v>10.5</v>
      </c>
      <c r="H59" s="14">
        <v>32</v>
      </c>
      <c r="I59" s="14">
        <v>25</v>
      </c>
      <c r="J59" s="14">
        <v>21</v>
      </c>
      <c r="K59" s="14">
        <v>17</v>
      </c>
      <c r="L59" s="14">
        <v>19</v>
      </c>
      <c r="M59" s="14">
        <v>10</v>
      </c>
      <c r="N59" s="14">
        <v>12</v>
      </c>
      <c r="O59" s="14">
        <v>12</v>
      </c>
      <c r="P59" s="14">
        <v>16</v>
      </c>
      <c r="Q59" s="14"/>
      <c r="R59" s="14">
        <v>16</v>
      </c>
      <c r="S59" s="14">
        <v>16</v>
      </c>
      <c r="T59" s="14">
        <v>16</v>
      </c>
      <c r="U59" s="14">
        <v>16</v>
      </c>
      <c r="V59" s="14">
        <v>16</v>
      </c>
      <c r="W59" s="14">
        <v>21</v>
      </c>
      <c r="X59" s="14">
        <v>12</v>
      </c>
      <c r="Y59" s="14">
        <v>15</v>
      </c>
      <c r="Z59" s="14">
        <v>17</v>
      </c>
      <c r="AA59" s="14">
        <v>8</v>
      </c>
      <c r="AB59" s="14">
        <v>8</v>
      </c>
      <c r="AC59" s="14">
        <v>21</v>
      </c>
      <c r="AD59" s="14">
        <v>13</v>
      </c>
      <c r="AE59" s="14">
        <v>12</v>
      </c>
      <c r="AF59" s="14">
        <v>22</v>
      </c>
    </row>
    <row r="60" spans="2:32" x14ac:dyDescent="0.3">
      <c r="B60" s="13">
        <v>56</v>
      </c>
      <c r="C60" s="14"/>
      <c r="D60" s="14">
        <v>13</v>
      </c>
      <c r="E60" s="14">
        <v>25</v>
      </c>
      <c r="F60" s="14">
        <v>36</v>
      </c>
      <c r="G60" s="14">
        <v>14</v>
      </c>
      <c r="H60" s="14">
        <v>17</v>
      </c>
      <c r="I60" s="14">
        <v>14</v>
      </c>
      <c r="J60" s="14">
        <v>19</v>
      </c>
      <c r="K60" s="14">
        <v>14</v>
      </c>
      <c r="L60" s="14">
        <v>14</v>
      </c>
      <c r="M60" s="14">
        <v>17</v>
      </c>
      <c r="N60" s="14">
        <v>8</v>
      </c>
      <c r="O60" s="14">
        <v>13</v>
      </c>
      <c r="P60" s="14">
        <v>16</v>
      </c>
      <c r="Q60" s="14"/>
      <c r="R60" s="14">
        <v>13</v>
      </c>
      <c r="S60" s="14">
        <v>13</v>
      </c>
      <c r="T60" s="14">
        <v>9</v>
      </c>
      <c r="U60" s="14">
        <v>12</v>
      </c>
      <c r="V60" s="14">
        <v>17</v>
      </c>
      <c r="W60" s="14">
        <v>14</v>
      </c>
      <c r="X60" s="14">
        <v>12</v>
      </c>
      <c r="Y60" s="14">
        <v>13</v>
      </c>
      <c r="Z60" s="14">
        <v>16</v>
      </c>
      <c r="AA60" s="14">
        <v>11</v>
      </c>
      <c r="AB60" s="14">
        <v>5</v>
      </c>
      <c r="AC60" s="14">
        <v>8</v>
      </c>
      <c r="AD60" s="14">
        <v>16</v>
      </c>
      <c r="AE60" s="14">
        <v>13</v>
      </c>
      <c r="AF60" s="14">
        <v>18</v>
      </c>
    </row>
    <row r="61" spans="2:32" x14ac:dyDescent="0.3">
      <c r="B61" s="13">
        <v>57</v>
      </c>
      <c r="C61" s="14"/>
      <c r="D61" s="14">
        <v>30</v>
      </c>
      <c r="E61" s="14">
        <v>34</v>
      </c>
      <c r="F61" s="14">
        <v>26.5</v>
      </c>
      <c r="G61" s="14">
        <v>14</v>
      </c>
      <c r="H61" s="14">
        <v>35</v>
      </c>
      <c r="I61" s="14">
        <v>11</v>
      </c>
      <c r="J61" s="14">
        <v>18</v>
      </c>
      <c r="K61" s="14">
        <v>19</v>
      </c>
      <c r="L61" s="14">
        <v>10</v>
      </c>
      <c r="M61" s="14">
        <v>11</v>
      </c>
      <c r="N61" s="14">
        <v>6</v>
      </c>
      <c r="O61" s="14">
        <v>16</v>
      </c>
      <c r="P61" s="14">
        <v>12</v>
      </c>
      <c r="Q61" s="14"/>
      <c r="R61" s="14">
        <v>11</v>
      </c>
      <c r="S61" s="14">
        <v>15</v>
      </c>
      <c r="T61" s="14">
        <v>8</v>
      </c>
      <c r="U61" s="14">
        <v>16</v>
      </c>
      <c r="V61" s="14">
        <v>15</v>
      </c>
      <c r="W61" s="14">
        <v>13</v>
      </c>
      <c r="X61" s="14">
        <v>15</v>
      </c>
      <c r="Y61" s="14">
        <v>11</v>
      </c>
      <c r="Z61" s="14">
        <v>13</v>
      </c>
      <c r="AA61" s="14">
        <v>12</v>
      </c>
      <c r="AB61" s="14">
        <v>27</v>
      </c>
      <c r="AC61" s="14">
        <v>15</v>
      </c>
      <c r="AD61" s="14">
        <v>13</v>
      </c>
      <c r="AE61" s="14">
        <v>16</v>
      </c>
      <c r="AF61" s="14">
        <v>16</v>
      </c>
    </row>
    <row r="62" spans="2:32" x14ac:dyDescent="0.3">
      <c r="B62" s="13">
        <v>58</v>
      </c>
      <c r="C62" s="14"/>
      <c r="D62" s="14">
        <v>9</v>
      </c>
      <c r="E62" s="14">
        <v>25</v>
      </c>
      <c r="F62" s="14">
        <v>25</v>
      </c>
      <c r="G62" s="14">
        <v>41</v>
      </c>
      <c r="H62" s="14">
        <v>8</v>
      </c>
      <c r="I62" s="14">
        <v>7</v>
      </c>
      <c r="J62" s="14">
        <v>24</v>
      </c>
      <c r="K62" s="14">
        <v>10</v>
      </c>
      <c r="L62" s="14">
        <v>11</v>
      </c>
      <c r="M62" s="14">
        <v>8</v>
      </c>
      <c r="N62" s="14">
        <v>7</v>
      </c>
      <c r="O62" s="14">
        <v>12</v>
      </c>
      <c r="P62" s="14">
        <v>12</v>
      </c>
      <c r="Q62" s="14"/>
      <c r="R62" s="14">
        <v>12</v>
      </c>
      <c r="S62" s="14">
        <v>11</v>
      </c>
      <c r="T62" s="14">
        <v>13</v>
      </c>
      <c r="U62" s="14">
        <v>8</v>
      </c>
      <c r="V62" s="14">
        <v>8</v>
      </c>
      <c r="W62" s="14">
        <v>21</v>
      </c>
      <c r="X62" s="14">
        <v>13</v>
      </c>
      <c r="Y62" s="14">
        <v>15</v>
      </c>
      <c r="Z62" s="14">
        <v>21</v>
      </c>
      <c r="AA62" s="14">
        <v>12</v>
      </c>
      <c r="AB62" s="14">
        <v>12</v>
      </c>
      <c r="AC62" s="14">
        <v>11</v>
      </c>
      <c r="AD62" s="14">
        <v>11</v>
      </c>
      <c r="AE62" s="14">
        <v>13</v>
      </c>
      <c r="AF62" s="14">
        <v>13</v>
      </c>
    </row>
    <row r="63" spans="2:32" x14ac:dyDescent="0.3">
      <c r="B63" s="13">
        <v>59</v>
      </c>
      <c r="C63" s="14"/>
      <c r="D63" s="14">
        <v>27</v>
      </c>
      <c r="E63" s="14">
        <v>23</v>
      </c>
      <c r="F63" s="14">
        <v>7</v>
      </c>
      <c r="G63" s="14">
        <v>23</v>
      </c>
      <c r="H63" s="14">
        <v>10</v>
      </c>
      <c r="I63" s="14">
        <v>12</v>
      </c>
      <c r="J63" s="14">
        <v>17</v>
      </c>
      <c r="K63" s="14">
        <v>13</v>
      </c>
      <c r="L63" s="14">
        <v>21</v>
      </c>
      <c r="M63" s="14">
        <v>10</v>
      </c>
      <c r="N63" s="14">
        <v>5</v>
      </c>
      <c r="O63" s="14">
        <v>12</v>
      </c>
      <c r="P63" s="14">
        <v>18</v>
      </c>
      <c r="Q63" s="14"/>
      <c r="R63" s="14">
        <v>15</v>
      </c>
      <c r="S63" s="14">
        <v>12</v>
      </c>
      <c r="T63" s="14">
        <v>12</v>
      </c>
      <c r="U63" s="14">
        <v>16</v>
      </c>
      <c r="V63" s="14">
        <v>9</v>
      </c>
      <c r="W63" s="14">
        <v>14</v>
      </c>
      <c r="X63" s="14">
        <v>11</v>
      </c>
      <c r="Y63" s="14">
        <v>14</v>
      </c>
      <c r="Z63" s="14">
        <v>19</v>
      </c>
      <c r="AA63" s="14">
        <v>12</v>
      </c>
      <c r="AB63" s="14">
        <v>12</v>
      </c>
      <c r="AC63" s="14">
        <v>16</v>
      </c>
      <c r="AD63" s="14">
        <v>12</v>
      </c>
      <c r="AE63" s="14">
        <v>15</v>
      </c>
      <c r="AF63" s="14">
        <v>8</v>
      </c>
    </row>
    <row r="64" spans="2:32" x14ac:dyDescent="0.3">
      <c r="B64" s="13">
        <v>60</v>
      </c>
      <c r="C64" s="14"/>
      <c r="D64" s="14">
        <v>25</v>
      </c>
      <c r="E64" s="14">
        <v>9.5</v>
      </c>
      <c r="F64" s="14">
        <v>17</v>
      </c>
      <c r="G64" s="14">
        <v>0</v>
      </c>
      <c r="H64" s="14">
        <v>9</v>
      </c>
      <c r="I64" s="14">
        <v>13</v>
      </c>
      <c r="J64" s="14">
        <v>21</v>
      </c>
      <c r="K64" s="14">
        <v>8</v>
      </c>
      <c r="L64" s="14">
        <v>32</v>
      </c>
      <c r="M64" s="14"/>
      <c r="N64" s="14">
        <v>18</v>
      </c>
      <c r="O64" s="14">
        <v>16</v>
      </c>
      <c r="P64" s="14">
        <v>13</v>
      </c>
      <c r="Q64" s="14"/>
      <c r="R64" s="14">
        <v>16</v>
      </c>
      <c r="S64" s="14">
        <v>11</v>
      </c>
      <c r="T64" s="14">
        <v>16</v>
      </c>
      <c r="U64" s="14">
        <v>12</v>
      </c>
      <c r="V64" s="14">
        <v>11</v>
      </c>
      <c r="W64" s="14">
        <v>11</v>
      </c>
      <c r="X64" s="14">
        <v>12</v>
      </c>
      <c r="Y64" s="14">
        <v>14</v>
      </c>
      <c r="Z64" s="14">
        <v>26</v>
      </c>
      <c r="AA64" s="14">
        <v>9</v>
      </c>
      <c r="AB64" s="14">
        <v>14</v>
      </c>
      <c r="AC64" s="14">
        <v>22</v>
      </c>
      <c r="AD64" s="14">
        <v>12</v>
      </c>
      <c r="AE64" s="14">
        <v>20</v>
      </c>
      <c r="AF64" s="14">
        <v>10</v>
      </c>
    </row>
    <row r="65" spans="2:32" x14ac:dyDescent="0.3">
      <c r="B65" s="13">
        <v>61</v>
      </c>
      <c r="C65" s="14"/>
      <c r="D65" s="14">
        <v>12</v>
      </c>
      <c r="E65" s="14">
        <v>8</v>
      </c>
      <c r="F65" s="14">
        <v>9</v>
      </c>
      <c r="G65" s="14">
        <v>15</v>
      </c>
      <c r="H65" s="14">
        <v>20</v>
      </c>
      <c r="I65" s="14">
        <v>19</v>
      </c>
      <c r="J65" s="14">
        <v>12</v>
      </c>
      <c r="K65" s="14">
        <v>8</v>
      </c>
      <c r="L65" s="14">
        <v>20</v>
      </c>
      <c r="M65" s="14"/>
      <c r="N65" s="14">
        <v>16</v>
      </c>
      <c r="O65" s="14">
        <v>13</v>
      </c>
      <c r="P65" s="14">
        <v>11</v>
      </c>
      <c r="Q65" s="14"/>
      <c r="R65" s="14">
        <v>12</v>
      </c>
      <c r="S65" s="14">
        <v>20</v>
      </c>
      <c r="T65" s="14">
        <v>11</v>
      </c>
      <c r="U65" s="14">
        <v>10</v>
      </c>
      <c r="V65" s="14">
        <v>5</v>
      </c>
      <c r="W65" s="14">
        <v>12</v>
      </c>
      <c r="X65" s="14">
        <v>16</v>
      </c>
      <c r="Y65" s="14">
        <v>12</v>
      </c>
      <c r="Z65" s="14">
        <v>18</v>
      </c>
      <c r="AA65" s="14">
        <v>12</v>
      </c>
      <c r="AB65" s="14">
        <v>14</v>
      </c>
      <c r="AC65" s="14">
        <v>12</v>
      </c>
      <c r="AD65" s="14">
        <v>21</v>
      </c>
      <c r="AE65" s="14">
        <v>16</v>
      </c>
      <c r="AF65" s="14">
        <v>19</v>
      </c>
    </row>
    <row r="66" spans="2:32" x14ac:dyDescent="0.3">
      <c r="B66" s="13">
        <v>62</v>
      </c>
      <c r="C66" s="14"/>
      <c r="D66" s="14">
        <v>8.5</v>
      </c>
      <c r="E66" s="14">
        <v>9</v>
      </c>
      <c r="F66" s="14">
        <v>26</v>
      </c>
      <c r="G66" s="14">
        <v>21</v>
      </c>
      <c r="H66" s="14">
        <v>23</v>
      </c>
      <c r="I66" s="14">
        <v>16</v>
      </c>
      <c r="J66" s="14">
        <v>11</v>
      </c>
      <c r="K66" s="14">
        <v>19</v>
      </c>
      <c r="L66" s="14">
        <v>14</v>
      </c>
      <c r="M66" s="14"/>
      <c r="N66" s="14">
        <v>12</v>
      </c>
      <c r="O66" s="14">
        <v>16</v>
      </c>
      <c r="P66" s="14">
        <v>15</v>
      </c>
      <c r="Q66" s="14"/>
      <c r="R66" s="14">
        <v>10</v>
      </c>
      <c r="S66" s="14">
        <v>11</v>
      </c>
      <c r="T66" s="14">
        <v>16</v>
      </c>
      <c r="U66" s="14">
        <v>9</v>
      </c>
      <c r="V66" s="14">
        <v>12</v>
      </c>
      <c r="W66" s="14">
        <v>9</v>
      </c>
      <c r="X66" s="14">
        <v>14</v>
      </c>
      <c r="Y66" s="14">
        <v>16</v>
      </c>
      <c r="Z66" s="14">
        <v>16</v>
      </c>
      <c r="AA66" s="14">
        <v>16</v>
      </c>
      <c r="AB66" s="14">
        <v>15</v>
      </c>
      <c r="AC66" s="14">
        <v>11</v>
      </c>
      <c r="AD66" s="14">
        <v>8</v>
      </c>
      <c r="AE66" s="14">
        <v>13</v>
      </c>
      <c r="AF66" s="14">
        <v>11</v>
      </c>
    </row>
    <row r="67" spans="2:32" x14ac:dyDescent="0.3">
      <c r="B67" s="13">
        <v>63</v>
      </c>
      <c r="C67" s="14"/>
      <c r="D67" s="14">
        <v>19</v>
      </c>
      <c r="E67" s="14">
        <v>9</v>
      </c>
      <c r="F67" s="14">
        <v>25</v>
      </c>
      <c r="G67" s="14">
        <v>11</v>
      </c>
      <c r="H67" s="14">
        <v>20</v>
      </c>
      <c r="I67" s="14">
        <v>19</v>
      </c>
      <c r="J67" s="14">
        <v>41</v>
      </c>
      <c r="K67" s="14">
        <v>6</v>
      </c>
      <c r="L67" s="14">
        <v>37.5</v>
      </c>
      <c r="M67" s="14"/>
      <c r="N67" s="14">
        <v>11</v>
      </c>
      <c r="O67" s="14">
        <v>18</v>
      </c>
      <c r="P67" s="14">
        <v>11</v>
      </c>
      <c r="Q67" s="14"/>
      <c r="R67" s="14">
        <v>16</v>
      </c>
      <c r="S67" s="14">
        <v>12</v>
      </c>
      <c r="T67" s="14">
        <v>12</v>
      </c>
      <c r="U67" s="14">
        <v>5</v>
      </c>
      <c r="V67" s="14">
        <v>14</v>
      </c>
      <c r="W67" s="14">
        <v>10</v>
      </c>
      <c r="X67" s="14">
        <v>18</v>
      </c>
      <c r="Y67" s="14">
        <v>8</v>
      </c>
      <c r="Z67" s="14">
        <v>22</v>
      </c>
      <c r="AA67" s="14">
        <v>8</v>
      </c>
      <c r="AB67" s="14">
        <v>13</v>
      </c>
      <c r="AC67" s="14">
        <v>19</v>
      </c>
      <c r="AD67" s="14">
        <v>8</v>
      </c>
      <c r="AE67" s="14">
        <v>15</v>
      </c>
      <c r="AF67" s="14">
        <v>9</v>
      </c>
    </row>
    <row r="68" spans="2:32" x14ac:dyDescent="0.3">
      <c r="B68" s="13">
        <v>64</v>
      </c>
      <c r="C68" s="14"/>
      <c r="D68" s="14">
        <v>5</v>
      </c>
      <c r="E68" s="14">
        <v>10</v>
      </c>
      <c r="F68" s="14">
        <v>11</v>
      </c>
      <c r="G68" s="14">
        <v>23</v>
      </c>
      <c r="H68" s="14">
        <v>8</v>
      </c>
      <c r="I68" s="14">
        <v>15</v>
      </c>
      <c r="J68" s="14">
        <v>12</v>
      </c>
      <c r="K68" s="14">
        <v>9</v>
      </c>
      <c r="L68" s="14">
        <v>28</v>
      </c>
      <c r="M68" s="14"/>
      <c r="N68" s="14">
        <v>13</v>
      </c>
      <c r="O68" s="14">
        <v>12</v>
      </c>
      <c r="P68" s="14">
        <v>12</v>
      </c>
      <c r="Q68" s="14"/>
      <c r="R68" s="14">
        <v>27</v>
      </c>
      <c r="S68" s="14">
        <v>12</v>
      </c>
      <c r="T68" s="14">
        <v>7</v>
      </c>
      <c r="U68" s="14">
        <v>15</v>
      </c>
      <c r="V68" s="14">
        <v>8</v>
      </c>
      <c r="W68" s="14">
        <v>9</v>
      </c>
      <c r="X68" s="14">
        <v>13</v>
      </c>
      <c r="Y68" s="14">
        <v>16</v>
      </c>
      <c r="Z68" s="14">
        <v>15</v>
      </c>
      <c r="AA68" s="14">
        <v>11</v>
      </c>
      <c r="AB68" s="14">
        <v>19</v>
      </c>
      <c r="AC68" s="14">
        <v>10</v>
      </c>
      <c r="AD68" s="14">
        <v>16</v>
      </c>
      <c r="AE68" s="14">
        <v>24</v>
      </c>
      <c r="AF68" s="14">
        <v>14</v>
      </c>
    </row>
    <row r="69" spans="2:32" x14ac:dyDescent="0.3">
      <c r="B69" s="13">
        <v>65</v>
      </c>
      <c r="C69" s="14"/>
      <c r="D69" s="14">
        <v>7</v>
      </c>
      <c r="E69" s="14">
        <v>17.5</v>
      </c>
      <c r="F69" s="14">
        <v>17</v>
      </c>
      <c r="G69" s="14">
        <v>13</v>
      </c>
      <c r="H69" s="14">
        <v>9</v>
      </c>
      <c r="I69" s="14">
        <v>7</v>
      </c>
      <c r="J69" s="14">
        <v>29</v>
      </c>
      <c r="K69" s="14">
        <v>11</v>
      </c>
      <c r="L69" s="14">
        <v>17</v>
      </c>
      <c r="M69" s="14"/>
      <c r="N69" s="14">
        <v>14</v>
      </c>
      <c r="O69" s="14">
        <v>14</v>
      </c>
      <c r="P69" s="14">
        <v>15</v>
      </c>
      <c r="Q69" s="14"/>
      <c r="R69" s="14">
        <v>21</v>
      </c>
      <c r="S69" s="14">
        <v>15</v>
      </c>
      <c r="T69" s="14">
        <v>32</v>
      </c>
      <c r="U69" s="14">
        <v>19</v>
      </c>
      <c r="V69" s="14">
        <v>5</v>
      </c>
      <c r="W69" s="14">
        <v>16</v>
      </c>
      <c r="X69" s="14">
        <v>13</v>
      </c>
      <c r="Y69" s="14">
        <v>22</v>
      </c>
      <c r="Z69" s="14">
        <v>14</v>
      </c>
      <c r="AA69" s="14">
        <v>15</v>
      </c>
      <c r="AB69" s="14">
        <v>15</v>
      </c>
      <c r="AC69" s="14">
        <v>10</v>
      </c>
      <c r="AD69" s="14">
        <v>26</v>
      </c>
      <c r="AE69" s="14">
        <v>18</v>
      </c>
      <c r="AF69" s="14">
        <v>17</v>
      </c>
    </row>
    <row r="70" spans="2:32" x14ac:dyDescent="0.3">
      <c r="B70" s="13">
        <v>66</v>
      </c>
      <c r="C70" s="14"/>
      <c r="D70" s="14">
        <v>18.5</v>
      </c>
      <c r="E70" s="14">
        <v>14</v>
      </c>
      <c r="F70" s="14">
        <v>8.5</v>
      </c>
      <c r="G70" s="14">
        <v>18</v>
      </c>
      <c r="H70" s="14">
        <v>11</v>
      </c>
      <c r="I70" s="14">
        <v>10</v>
      </c>
      <c r="J70" s="14">
        <v>11.5</v>
      </c>
      <c r="K70" s="14">
        <v>30</v>
      </c>
      <c r="L70" s="14">
        <v>15</v>
      </c>
      <c r="M70" s="14"/>
      <c r="N70" s="14">
        <v>14</v>
      </c>
      <c r="O70" s="14">
        <v>20</v>
      </c>
      <c r="P70" s="14">
        <v>12</v>
      </c>
      <c r="Q70" s="14"/>
      <c r="R70" s="14">
        <v>9</v>
      </c>
      <c r="S70" s="14">
        <v>26</v>
      </c>
      <c r="T70" s="14">
        <v>15</v>
      </c>
      <c r="U70" s="14">
        <v>12</v>
      </c>
      <c r="V70" s="14">
        <v>16</v>
      </c>
      <c r="W70" s="14">
        <v>11</v>
      </c>
      <c r="X70" s="14">
        <v>14</v>
      </c>
      <c r="Y70" s="14">
        <v>15</v>
      </c>
      <c r="Z70" s="14">
        <v>16</v>
      </c>
      <c r="AA70" s="14">
        <v>16</v>
      </c>
      <c r="AB70" s="14">
        <v>15</v>
      </c>
      <c r="AC70" s="14">
        <v>13</v>
      </c>
      <c r="AD70" s="14">
        <v>16</v>
      </c>
      <c r="AE70" s="14">
        <v>32</v>
      </c>
      <c r="AF70" s="14">
        <v>30</v>
      </c>
    </row>
    <row r="71" spans="2:32" x14ac:dyDescent="0.3">
      <c r="B71" s="13">
        <v>67</v>
      </c>
      <c r="C71" s="14"/>
      <c r="D71" s="14">
        <v>18</v>
      </c>
      <c r="E71" s="14">
        <v>8</v>
      </c>
      <c r="F71" s="14">
        <v>9</v>
      </c>
      <c r="G71" s="14">
        <v>16</v>
      </c>
      <c r="H71" s="14">
        <v>22</v>
      </c>
      <c r="I71" s="14"/>
      <c r="J71" s="14"/>
      <c r="K71" s="14">
        <v>15</v>
      </c>
      <c r="L71" s="14">
        <v>11</v>
      </c>
      <c r="M71" s="14"/>
      <c r="N71" s="14">
        <v>15</v>
      </c>
      <c r="O71" s="14">
        <v>15</v>
      </c>
      <c r="P71" s="14">
        <v>13</v>
      </c>
      <c r="Q71" s="14"/>
      <c r="R71" s="14">
        <v>13</v>
      </c>
      <c r="S71" s="14">
        <v>13</v>
      </c>
      <c r="T71" s="14">
        <v>16</v>
      </c>
      <c r="U71" s="14">
        <v>12</v>
      </c>
      <c r="V71" s="14">
        <v>22</v>
      </c>
      <c r="W71" s="14">
        <v>7</v>
      </c>
      <c r="X71" s="14">
        <v>16</v>
      </c>
      <c r="Y71" s="14">
        <v>14</v>
      </c>
      <c r="Z71" s="14">
        <v>12</v>
      </c>
      <c r="AA71" s="14">
        <v>21</v>
      </c>
      <c r="AB71" s="14">
        <v>28</v>
      </c>
      <c r="AC71" s="14">
        <v>14</v>
      </c>
      <c r="AD71" s="14">
        <v>15</v>
      </c>
      <c r="AE71" s="14">
        <v>18</v>
      </c>
      <c r="AF71" s="14">
        <v>25</v>
      </c>
    </row>
    <row r="72" spans="2:32" x14ac:dyDescent="0.3">
      <c r="B72" s="13">
        <v>68</v>
      </c>
      <c r="C72" s="14"/>
      <c r="D72" s="14">
        <v>20</v>
      </c>
      <c r="E72" s="14">
        <v>11</v>
      </c>
      <c r="F72" s="14">
        <v>43</v>
      </c>
      <c r="G72" s="14">
        <v>12</v>
      </c>
      <c r="H72" s="14">
        <v>11</v>
      </c>
      <c r="I72" s="14"/>
      <c r="J72" s="14"/>
      <c r="K72" s="14">
        <v>6</v>
      </c>
      <c r="L72" s="14">
        <v>15</v>
      </c>
      <c r="M72" s="14"/>
      <c r="N72" s="14">
        <v>15</v>
      </c>
      <c r="O72" s="14">
        <v>13</v>
      </c>
      <c r="P72" s="14">
        <v>20</v>
      </c>
      <c r="Q72" s="14"/>
      <c r="R72" s="14">
        <v>10</v>
      </c>
      <c r="S72" s="14">
        <v>14</v>
      </c>
      <c r="T72" s="14">
        <v>9</v>
      </c>
      <c r="U72" s="14">
        <v>7</v>
      </c>
      <c r="V72" s="14">
        <v>14</v>
      </c>
      <c r="W72" s="14">
        <v>8</v>
      </c>
      <c r="X72" s="14">
        <v>14</v>
      </c>
      <c r="Y72" s="14">
        <v>11</v>
      </c>
      <c r="Z72" s="14">
        <v>15</v>
      </c>
      <c r="AA72" s="14">
        <v>8</v>
      </c>
      <c r="AB72" s="14">
        <v>12</v>
      </c>
      <c r="AC72" s="14">
        <v>32</v>
      </c>
      <c r="AD72" s="14">
        <v>10</v>
      </c>
      <c r="AE72" s="14">
        <v>12</v>
      </c>
      <c r="AF72" s="14">
        <v>16</v>
      </c>
    </row>
    <row r="73" spans="2:32" x14ac:dyDescent="0.3">
      <c r="B73" s="13">
        <v>69</v>
      </c>
      <c r="C73" s="14"/>
      <c r="D73" s="14">
        <v>10</v>
      </c>
      <c r="E73" s="14">
        <v>11</v>
      </c>
      <c r="F73" s="14">
        <v>17</v>
      </c>
      <c r="G73" s="14">
        <v>16</v>
      </c>
      <c r="H73" s="14">
        <v>8.5</v>
      </c>
      <c r="I73" s="14"/>
      <c r="J73" s="14"/>
      <c r="K73" s="14">
        <v>12</v>
      </c>
      <c r="L73" s="14">
        <v>32</v>
      </c>
      <c r="M73" s="14"/>
      <c r="N73" s="14">
        <v>12</v>
      </c>
      <c r="O73" s="14">
        <v>16</v>
      </c>
      <c r="P73" s="14">
        <v>41</v>
      </c>
      <c r="Q73" s="14"/>
      <c r="R73" s="14">
        <v>13</v>
      </c>
      <c r="S73" s="14">
        <v>32</v>
      </c>
      <c r="T73" s="14">
        <v>32</v>
      </c>
      <c r="U73" s="14">
        <v>16</v>
      </c>
      <c r="V73" s="14">
        <v>8</v>
      </c>
      <c r="W73" s="14">
        <v>12</v>
      </c>
      <c r="X73" s="14">
        <v>11</v>
      </c>
      <c r="Y73" s="14">
        <v>16</v>
      </c>
      <c r="Z73" s="14">
        <v>9</v>
      </c>
      <c r="AA73" s="14">
        <v>12</v>
      </c>
      <c r="AB73" s="14">
        <v>19</v>
      </c>
      <c r="AC73" s="14">
        <v>16</v>
      </c>
      <c r="AD73" s="14">
        <v>15</v>
      </c>
      <c r="AE73" s="14">
        <v>15</v>
      </c>
      <c r="AF73" s="14">
        <v>22</v>
      </c>
    </row>
    <row r="74" spans="2:32" x14ac:dyDescent="0.3">
      <c r="B74" s="13">
        <v>70</v>
      </c>
      <c r="C74" s="14"/>
      <c r="D74" s="14">
        <v>7</v>
      </c>
      <c r="E74" s="14">
        <v>7</v>
      </c>
      <c r="F74" s="14">
        <v>11</v>
      </c>
      <c r="G74" s="14">
        <v>8</v>
      </c>
      <c r="H74" s="14">
        <v>10</v>
      </c>
      <c r="I74" s="14"/>
      <c r="J74" s="14"/>
      <c r="K74" s="14">
        <v>7</v>
      </c>
      <c r="L74" s="14">
        <v>14</v>
      </c>
      <c r="M74" s="14"/>
      <c r="N74" s="14">
        <v>11</v>
      </c>
      <c r="O74" s="14">
        <v>11</v>
      </c>
      <c r="P74" s="14">
        <v>11</v>
      </c>
      <c r="Q74" s="14"/>
      <c r="R74" s="14">
        <v>8</v>
      </c>
      <c r="S74" s="14">
        <v>13</v>
      </c>
      <c r="T74" s="14">
        <v>12</v>
      </c>
      <c r="U74" s="14">
        <v>9</v>
      </c>
      <c r="V74" s="14">
        <v>11</v>
      </c>
      <c r="W74" s="14"/>
      <c r="X74" s="14">
        <v>12</v>
      </c>
      <c r="Y74" s="14">
        <v>11</v>
      </c>
      <c r="Z74" s="14">
        <v>21</v>
      </c>
      <c r="AA74" s="14">
        <v>12</v>
      </c>
      <c r="AB74" s="14">
        <v>10</v>
      </c>
      <c r="AC74" s="14">
        <v>20</v>
      </c>
      <c r="AD74" s="14">
        <v>24</v>
      </c>
      <c r="AE74" s="14">
        <v>10</v>
      </c>
      <c r="AF74" s="14">
        <v>27</v>
      </c>
    </row>
    <row r="75" spans="2:32" x14ac:dyDescent="0.3">
      <c r="B75" s="13">
        <v>71</v>
      </c>
      <c r="C75" s="14"/>
      <c r="D75" s="14">
        <v>16</v>
      </c>
      <c r="E75" s="14">
        <v>14</v>
      </c>
      <c r="F75" s="14">
        <v>8</v>
      </c>
      <c r="G75" s="14">
        <v>19</v>
      </c>
      <c r="H75" s="14">
        <v>9</v>
      </c>
      <c r="I75" s="14"/>
      <c r="J75" s="14"/>
      <c r="K75" s="14">
        <v>9</v>
      </c>
      <c r="L75" s="14">
        <v>8</v>
      </c>
      <c r="M75" s="14"/>
      <c r="N75" s="14">
        <v>5</v>
      </c>
      <c r="O75" s="14">
        <v>8</v>
      </c>
      <c r="P75" s="14">
        <v>15</v>
      </c>
      <c r="Q75" s="14"/>
      <c r="R75" s="14">
        <v>19</v>
      </c>
      <c r="S75" s="14">
        <v>14</v>
      </c>
      <c r="T75" s="14">
        <v>22</v>
      </c>
      <c r="U75" s="14"/>
      <c r="V75" s="14">
        <v>15</v>
      </c>
      <c r="W75" s="14"/>
      <c r="X75" s="14">
        <v>18</v>
      </c>
      <c r="Y75" s="14">
        <v>32</v>
      </c>
      <c r="Z75" s="14">
        <v>16</v>
      </c>
      <c r="AA75" s="14">
        <v>12</v>
      </c>
      <c r="AB75" s="14">
        <v>16</v>
      </c>
      <c r="AC75" s="14">
        <v>12</v>
      </c>
      <c r="AD75" s="14">
        <v>12</v>
      </c>
      <c r="AE75" s="14">
        <v>22</v>
      </c>
      <c r="AF75" s="14">
        <v>18</v>
      </c>
    </row>
    <row r="76" spans="2:32" x14ac:dyDescent="0.3">
      <c r="B76" s="13">
        <v>72</v>
      </c>
      <c r="C76" s="14"/>
      <c r="D76" s="14"/>
      <c r="E76" s="14">
        <v>8</v>
      </c>
      <c r="F76" s="14">
        <v>22</v>
      </c>
      <c r="G76" s="14">
        <v>24</v>
      </c>
      <c r="H76" s="14">
        <v>17</v>
      </c>
      <c r="I76" s="14"/>
      <c r="J76" s="14"/>
      <c r="K76" s="14">
        <v>12</v>
      </c>
      <c r="L76" s="14">
        <v>21</v>
      </c>
      <c r="M76" s="14"/>
      <c r="N76" s="14">
        <v>13</v>
      </c>
      <c r="O76" s="14">
        <v>15</v>
      </c>
      <c r="P76" s="14">
        <v>11</v>
      </c>
      <c r="Q76" s="14"/>
      <c r="R76" s="14">
        <v>12</v>
      </c>
      <c r="S76" s="14">
        <v>12</v>
      </c>
      <c r="T76" s="14">
        <v>16</v>
      </c>
      <c r="U76" s="14"/>
      <c r="V76" s="14">
        <v>12</v>
      </c>
      <c r="W76" s="14"/>
      <c r="X76" s="14">
        <v>12</v>
      </c>
      <c r="Y76" s="14">
        <v>11</v>
      </c>
      <c r="Z76" s="14">
        <v>11</v>
      </c>
      <c r="AA76" s="14">
        <v>27</v>
      </c>
      <c r="AB76" s="14">
        <v>8</v>
      </c>
      <c r="AC76" s="14">
        <v>18</v>
      </c>
      <c r="AD76" s="14">
        <v>11</v>
      </c>
      <c r="AE76" s="14">
        <v>17</v>
      </c>
      <c r="AF76" s="14">
        <v>36</v>
      </c>
    </row>
    <row r="77" spans="2:32" x14ac:dyDescent="0.3">
      <c r="B77" s="13">
        <v>73</v>
      </c>
      <c r="C77" s="14"/>
      <c r="D77" s="14"/>
      <c r="E77" s="14">
        <v>22</v>
      </c>
      <c r="F77" s="14">
        <v>20</v>
      </c>
      <c r="G77" s="14">
        <v>11</v>
      </c>
      <c r="H77" s="14">
        <v>12</v>
      </c>
      <c r="I77" s="14"/>
      <c r="J77" s="14"/>
      <c r="K77" s="14">
        <v>18</v>
      </c>
      <c r="L77" s="14">
        <v>6</v>
      </c>
      <c r="M77" s="14"/>
      <c r="N77" s="14">
        <v>12</v>
      </c>
      <c r="O77" s="14">
        <v>15</v>
      </c>
      <c r="P77" s="14">
        <v>12</v>
      </c>
      <c r="Q77" s="14"/>
      <c r="R77" s="14">
        <v>12</v>
      </c>
      <c r="S77" s="14">
        <v>12</v>
      </c>
      <c r="T77" s="14">
        <v>12</v>
      </c>
      <c r="U77" s="14"/>
      <c r="V77" s="14">
        <v>16</v>
      </c>
      <c r="W77" s="14"/>
      <c r="X77" s="14">
        <v>12</v>
      </c>
      <c r="Y77" s="14">
        <v>12</v>
      </c>
      <c r="Z77" s="14"/>
      <c r="AA77" s="14">
        <v>16</v>
      </c>
      <c r="AB77" s="14">
        <v>16</v>
      </c>
      <c r="AC77" s="14">
        <v>12</v>
      </c>
      <c r="AD77" s="14">
        <v>19</v>
      </c>
      <c r="AE77" s="14">
        <v>16</v>
      </c>
      <c r="AF77" s="14">
        <v>14</v>
      </c>
    </row>
    <row r="78" spans="2:32" x14ac:dyDescent="0.3">
      <c r="B78" s="13">
        <v>74</v>
      </c>
      <c r="C78" s="14"/>
      <c r="D78" s="14"/>
      <c r="E78" s="14">
        <v>7</v>
      </c>
      <c r="F78" s="14">
        <v>4</v>
      </c>
      <c r="G78" s="14">
        <v>25</v>
      </c>
      <c r="H78" s="14">
        <v>11.5</v>
      </c>
      <c r="I78" s="14"/>
      <c r="J78" s="14"/>
      <c r="K78" s="14"/>
      <c r="L78" s="14">
        <v>17</v>
      </c>
      <c r="M78" s="14"/>
      <c r="N78" s="14">
        <v>13</v>
      </c>
      <c r="O78" s="14">
        <v>20</v>
      </c>
      <c r="P78" s="14">
        <v>12</v>
      </c>
      <c r="Q78" s="14"/>
      <c r="R78" s="14">
        <v>14</v>
      </c>
      <c r="S78" s="14">
        <v>21</v>
      </c>
      <c r="T78" s="14">
        <v>9</v>
      </c>
      <c r="U78" s="14"/>
      <c r="V78" s="14">
        <v>8</v>
      </c>
      <c r="W78" s="14"/>
      <c r="X78" s="14">
        <v>13</v>
      </c>
      <c r="Y78" s="14">
        <v>15</v>
      </c>
      <c r="Z78" s="14"/>
      <c r="AA78" s="14">
        <v>7</v>
      </c>
      <c r="AB78" s="14">
        <v>15</v>
      </c>
      <c r="AC78" s="14">
        <v>21</v>
      </c>
      <c r="AD78" s="14">
        <v>13</v>
      </c>
      <c r="AE78" s="14">
        <v>12</v>
      </c>
      <c r="AF78" s="14">
        <v>12</v>
      </c>
    </row>
    <row r="79" spans="2:32" x14ac:dyDescent="0.3">
      <c r="B79" s="13">
        <v>75</v>
      </c>
      <c r="C79" s="14"/>
      <c r="D79" s="14"/>
      <c r="E79" s="14">
        <v>18</v>
      </c>
      <c r="F79" s="14">
        <v>14</v>
      </c>
      <c r="G79" s="14">
        <v>11</v>
      </c>
      <c r="H79" s="14">
        <v>27</v>
      </c>
      <c r="I79" s="14"/>
      <c r="J79" s="14"/>
      <c r="K79" s="14"/>
      <c r="L79" s="14">
        <v>26</v>
      </c>
      <c r="M79" s="14"/>
      <c r="N79" s="14">
        <v>11</v>
      </c>
      <c r="O79" s="14">
        <v>16</v>
      </c>
      <c r="P79" s="14">
        <v>16</v>
      </c>
      <c r="Q79" s="14"/>
      <c r="R79" s="14">
        <v>13</v>
      </c>
      <c r="S79" s="14">
        <v>12</v>
      </c>
      <c r="T79" s="14">
        <v>11</v>
      </c>
      <c r="U79" s="14"/>
      <c r="V79" s="14">
        <v>7</v>
      </c>
      <c r="W79" s="14"/>
      <c r="X79" s="14">
        <v>14</v>
      </c>
      <c r="Y79" s="14"/>
      <c r="Z79" s="14"/>
      <c r="AA79" s="14">
        <v>32</v>
      </c>
      <c r="AB79" s="14">
        <v>22</v>
      </c>
      <c r="AC79" s="14">
        <v>20</v>
      </c>
      <c r="AD79" s="14">
        <v>25</v>
      </c>
      <c r="AE79" s="14">
        <v>10</v>
      </c>
      <c r="AF79" s="14">
        <v>14</v>
      </c>
    </row>
    <row r="80" spans="2:32" x14ac:dyDescent="0.3">
      <c r="B80" s="13">
        <v>76</v>
      </c>
      <c r="C80" s="14"/>
      <c r="D80" s="14"/>
      <c r="E80" s="14">
        <v>14</v>
      </c>
      <c r="F80" s="14">
        <v>18.5</v>
      </c>
      <c r="G80" s="14">
        <v>17</v>
      </c>
      <c r="H80" s="14">
        <v>8</v>
      </c>
      <c r="I80" s="14"/>
      <c r="J80" s="14"/>
      <c r="K80" s="14"/>
      <c r="L80" s="14">
        <v>6</v>
      </c>
      <c r="M80" s="14"/>
      <c r="N80" s="14">
        <v>10</v>
      </c>
      <c r="O80" s="14">
        <v>13</v>
      </c>
      <c r="P80" s="14">
        <v>20</v>
      </c>
      <c r="Q80" s="14"/>
      <c r="R80" s="14">
        <v>11</v>
      </c>
      <c r="S80" s="14">
        <v>13</v>
      </c>
      <c r="T80" s="14">
        <v>15</v>
      </c>
      <c r="U80" s="14"/>
      <c r="V80" s="14">
        <v>19</v>
      </c>
      <c r="W80" s="14"/>
      <c r="X80" s="14">
        <v>13</v>
      </c>
      <c r="Y80" s="14"/>
      <c r="Z80" s="14"/>
      <c r="AA80" s="14">
        <v>9</v>
      </c>
      <c r="AB80" s="14">
        <v>15</v>
      </c>
      <c r="AC80" s="14">
        <v>11</v>
      </c>
      <c r="AD80" s="14">
        <v>14</v>
      </c>
      <c r="AE80" s="14">
        <v>27</v>
      </c>
      <c r="AF80" s="14">
        <v>16</v>
      </c>
    </row>
    <row r="81" spans="2:32" x14ac:dyDescent="0.3">
      <c r="B81" s="13">
        <v>77</v>
      </c>
      <c r="C81" s="14"/>
      <c r="D81" s="14"/>
      <c r="E81" s="14" t="s">
        <v>74</v>
      </c>
      <c r="F81" s="14">
        <v>18</v>
      </c>
      <c r="G81" s="14">
        <v>14</v>
      </c>
      <c r="H81" s="14">
        <v>24</v>
      </c>
      <c r="I81" s="14"/>
      <c r="J81" s="14"/>
      <c r="K81" s="14"/>
      <c r="L81" s="14">
        <v>11</v>
      </c>
      <c r="M81" s="14"/>
      <c r="N81" s="14">
        <v>11</v>
      </c>
      <c r="O81" s="14">
        <v>19</v>
      </c>
      <c r="P81" s="14">
        <v>12</v>
      </c>
      <c r="Q81" s="14"/>
      <c r="R81" s="14">
        <v>9</v>
      </c>
      <c r="S81" s="14">
        <v>21</v>
      </c>
      <c r="T81" s="14">
        <v>10</v>
      </c>
      <c r="U81" s="14"/>
      <c r="V81" s="14"/>
      <c r="W81" s="14"/>
      <c r="X81" s="14">
        <v>16</v>
      </c>
      <c r="Y81" s="14"/>
      <c r="Z81" s="14"/>
      <c r="AA81" s="14">
        <v>16</v>
      </c>
      <c r="AB81" s="14">
        <v>11</v>
      </c>
      <c r="AC81" s="14">
        <v>12</v>
      </c>
      <c r="AD81" s="14">
        <v>26</v>
      </c>
      <c r="AE81" s="14">
        <v>15</v>
      </c>
      <c r="AF81" s="14">
        <v>9</v>
      </c>
    </row>
    <row r="82" spans="2:32" x14ac:dyDescent="0.3">
      <c r="B82" s="13">
        <v>78</v>
      </c>
      <c r="C82" s="14"/>
      <c r="D82" s="14"/>
      <c r="E82" s="14">
        <v>9</v>
      </c>
      <c r="F82" s="14">
        <v>13</v>
      </c>
      <c r="G82" s="14">
        <v>21</v>
      </c>
      <c r="H82" s="14">
        <v>19</v>
      </c>
      <c r="I82" s="14"/>
      <c r="J82" s="14"/>
      <c r="K82" s="14"/>
      <c r="L82" s="14">
        <v>22</v>
      </c>
      <c r="M82" s="14"/>
      <c r="N82" s="14">
        <v>9</v>
      </c>
      <c r="O82" s="14">
        <v>20</v>
      </c>
      <c r="P82" s="14">
        <v>11</v>
      </c>
      <c r="Q82" s="14"/>
      <c r="R82" s="14">
        <v>13</v>
      </c>
      <c r="S82" s="14"/>
      <c r="T82" s="14">
        <v>11</v>
      </c>
      <c r="U82" s="14"/>
      <c r="V82" s="14"/>
      <c r="W82" s="14"/>
      <c r="X82" s="14">
        <v>13</v>
      </c>
      <c r="Y82" s="14"/>
      <c r="Z82" s="14"/>
      <c r="AA82" s="14">
        <v>10</v>
      </c>
      <c r="AB82" s="14">
        <v>17</v>
      </c>
      <c r="AC82" s="14">
        <v>11</v>
      </c>
      <c r="AD82" s="14">
        <v>12</v>
      </c>
      <c r="AE82" s="14">
        <v>28</v>
      </c>
      <c r="AF82" s="14">
        <v>10</v>
      </c>
    </row>
    <row r="83" spans="2:32" x14ac:dyDescent="0.3">
      <c r="B83" s="13">
        <v>79</v>
      </c>
      <c r="C83" s="14"/>
      <c r="D83" s="14"/>
      <c r="E83" s="14"/>
      <c r="F83" s="14">
        <v>17.5</v>
      </c>
      <c r="G83" s="14">
        <v>38</v>
      </c>
      <c r="H83" s="14">
        <v>12</v>
      </c>
      <c r="I83" s="14"/>
      <c r="J83" s="14"/>
      <c r="K83" s="14"/>
      <c r="L83" s="14">
        <v>4</v>
      </c>
      <c r="M83" s="14"/>
      <c r="N83" s="14">
        <v>10</v>
      </c>
      <c r="O83" s="14"/>
      <c r="P83" s="14">
        <v>13</v>
      </c>
      <c r="Q83" s="14"/>
      <c r="R83" s="14">
        <v>10</v>
      </c>
      <c r="S83" s="14"/>
      <c r="T83" s="14">
        <v>16</v>
      </c>
      <c r="U83" s="14"/>
      <c r="V83" s="14"/>
      <c r="W83" s="14"/>
      <c r="X83" s="14">
        <v>11</v>
      </c>
      <c r="Y83" s="14"/>
      <c r="Z83" s="14"/>
      <c r="AA83" s="14">
        <v>8</v>
      </c>
      <c r="AB83" s="14">
        <v>8</v>
      </c>
      <c r="AC83" s="14">
        <v>20</v>
      </c>
      <c r="AD83" s="14">
        <v>15</v>
      </c>
      <c r="AE83" s="14">
        <v>19</v>
      </c>
      <c r="AF83" s="14">
        <v>15</v>
      </c>
    </row>
    <row r="84" spans="2:32" x14ac:dyDescent="0.3">
      <c r="B84" s="13">
        <v>80</v>
      </c>
      <c r="C84" s="14"/>
      <c r="D84" s="14"/>
      <c r="E84" s="14"/>
      <c r="F84" s="14">
        <v>18</v>
      </c>
      <c r="G84" s="14">
        <v>19</v>
      </c>
      <c r="H84" s="14">
        <v>18</v>
      </c>
      <c r="I84" s="14"/>
      <c r="J84" s="14"/>
      <c r="K84" s="14"/>
      <c r="L84" s="14">
        <v>9</v>
      </c>
      <c r="M84" s="14"/>
      <c r="N84" s="14">
        <v>12</v>
      </c>
      <c r="O84" s="14"/>
      <c r="P84" s="14">
        <v>20</v>
      </c>
      <c r="Q84" s="14"/>
      <c r="R84" s="14">
        <v>8</v>
      </c>
      <c r="S84" s="14"/>
      <c r="T84" s="14"/>
      <c r="U84" s="14"/>
      <c r="V84" s="14"/>
      <c r="W84" s="14"/>
      <c r="X84" s="14">
        <v>11</v>
      </c>
      <c r="Y84" s="14"/>
      <c r="Z84" s="14"/>
      <c r="AA84" s="14">
        <v>10</v>
      </c>
      <c r="AB84" s="14">
        <v>16</v>
      </c>
      <c r="AC84" s="14">
        <v>16</v>
      </c>
      <c r="AD84" s="14"/>
      <c r="AE84" s="14">
        <v>19</v>
      </c>
      <c r="AF84" s="14">
        <v>20</v>
      </c>
    </row>
    <row r="85" spans="2:32" x14ac:dyDescent="0.3">
      <c r="B85" s="13">
        <v>81</v>
      </c>
      <c r="C85" s="14"/>
      <c r="D85" s="14"/>
      <c r="E85" s="14"/>
      <c r="F85" s="14">
        <v>16</v>
      </c>
      <c r="G85" s="14">
        <v>25</v>
      </c>
      <c r="H85" s="14">
        <v>20</v>
      </c>
      <c r="I85" s="14"/>
      <c r="J85" s="14"/>
      <c r="K85" s="14"/>
      <c r="L85" s="14">
        <v>7</v>
      </c>
      <c r="M85" s="14"/>
      <c r="N85" s="14">
        <v>10</v>
      </c>
      <c r="O85" s="14"/>
      <c r="P85" s="14">
        <v>13</v>
      </c>
      <c r="Q85" s="14"/>
      <c r="R85" s="14">
        <v>13</v>
      </c>
      <c r="S85" s="14"/>
      <c r="T85" s="14"/>
      <c r="U85" s="14"/>
      <c r="V85" s="14"/>
      <c r="W85" s="14"/>
      <c r="X85" s="14">
        <v>12</v>
      </c>
      <c r="Y85" s="14"/>
      <c r="Z85" s="14"/>
      <c r="AA85" s="14">
        <v>12</v>
      </c>
      <c r="AB85" s="14">
        <v>15</v>
      </c>
      <c r="AC85" s="14"/>
      <c r="AD85" s="14"/>
      <c r="AE85" s="14">
        <v>28</v>
      </c>
      <c r="AF85" s="14">
        <v>16</v>
      </c>
    </row>
    <row r="86" spans="2:32" x14ac:dyDescent="0.3">
      <c r="B86" s="13">
        <v>82</v>
      </c>
      <c r="C86" s="14"/>
      <c r="D86" s="14"/>
      <c r="E86" s="14"/>
      <c r="F86" s="14">
        <v>7</v>
      </c>
      <c r="G86" s="14">
        <v>13</v>
      </c>
      <c r="H86" s="14">
        <v>25</v>
      </c>
      <c r="I86" s="14"/>
      <c r="J86" s="14"/>
      <c r="K86" s="14"/>
      <c r="L86" s="14">
        <v>18</v>
      </c>
      <c r="M86" s="14"/>
      <c r="N86" s="14">
        <v>14</v>
      </c>
      <c r="O86" s="14"/>
      <c r="P86" s="14">
        <v>16</v>
      </c>
      <c r="Q86" s="14"/>
      <c r="R86" s="14">
        <v>12</v>
      </c>
      <c r="S86" s="14"/>
      <c r="T86" s="14"/>
      <c r="U86" s="14"/>
      <c r="V86" s="14"/>
      <c r="W86" s="14"/>
      <c r="X86" s="14">
        <v>20</v>
      </c>
      <c r="Y86" s="14"/>
      <c r="Z86" s="14"/>
      <c r="AA86" s="14">
        <v>14</v>
      </c>
      <c r="AB86" s="14">
        <v>14</v>
      </c>
      <c r="AC86" s="14"/>
      <c r="AD86" s="14"/>
      <c r="AE86" s="14">
        <v>12</v>
      </c>
      <c r="AF86" s="14">
        <v>23</v>
      </c>
    </row>
    <row r="87" spans="2:32" x14ac:dyDescent="0.3">
      <c r="B87" s="13">
        <v>83</v>
      </c>
      <c r="C87" s="14"/>
      <c r="D87" s="14"/>
      <c r="E87" s="14"/>
      <c r="F87" s="14">
        <v>10</v>
      </c>
      <c r="G87" s="14">
        <v>7</v>
      </c>
      <c r="H87" s="14">
        <v>23</v>
      </c>
      <c r="I87" s="14"/>
      <c r="J87" s="14"/>
      <c r="K87" s="14"/>
      <c r="L87" s="14">
        <v>10</v>
      </c>
      <c r="M87" s="14"/>
      <c r="N87" s="14">
        <v>28</v>
      </c>
      <c r="O87" s="14"/>
      <c r="P87" s="14">
        <v>12</v>
      </c>
      <c r="Q87" s="14"/>
      <c r="R87" s="14">
        <v>11</v>
      </c>
      <c r="S87" s="14"/>
      <c r="T87" s="14"/>
      <c r="U87" s="14"/>
      <c r="V87" s="14"/>
      <c r="W87" s="14"/>
      <c r="X87" s="14"/>
      <c r="Y87" s="14"/>
      <c r="Z87" s="14"/>
      <c r="AA87" s="14"/>
      <c r="AB87" s="14">
        <v>12</v>
      </c>
      <c r="AC87" s="14"/>
      <c r="AD87" s="14"/>
      <c r="AE87" s="14">
        <v>14</v>
      </c>
      <c r="AF87" s="14">
        <v>13</v>
      </c>
    </row>
    <row r="88" spans="2:32" x14ac:dyDescent="0.3">
      <c r="B88" s="13">
        <v>84</v>
      </c>
      <c r="C88" s="14"/>
      <c r="D88" s="14"/>
      <c r="E88" s="14"/>
      <c r="F88" s="14"/>
      <c r="G88" s="14">
        <v>13</v>
      </c>
      <c r="H88" s="14">
        <v>15</v>
      </c>
      <c r="I88" s="14"/>
      <c r="J88" s="14"/>
      <c r="K88" s="14"/>
      <c r="L88" s="14">
        <v>9</v>
      </c>
      <c r="M88" s="14"/>
      <c r="N88" s="14">
        <v>15</v>
      </c>
      <c r="O88" s="14"/>
      <c r="P88" s="14">
        <v>12</v>
      </c>
      <c r="Q88" s="14"/>
      <c r="R88" s="14">
        <v>12</v>
      </c>
      <c r="S88" s="14"/>
      <c r="T88" s="14"/>
      <c r="U88" s="14"/>
      <c r="V88" s="14"/>
      <c r="W88" s="14"/>
      <c r="X88" s="14"/>
      <c r="Y88" s="14"/>
      <c r="Z88" s="14"/>
      <c r="AA88" s="14"/>
      <c r="AB88" s="14">
        <v>28</v>
      </c>
      <c r="AC88" s="14"/>
      <c r="AD88" s="14"/>
      <c r="AE88" s="14">
        <v>16</v>
      </c>
      <c r="AF88" s="14">
        <v>8</v>
      </c>
    </row>
    <row r="89" spans="2:32" x14ac:dyDescent="0.3">
      <c r="B89" s="13">
        <v>85</v>
      </c>
      <c r="C89" s="14"/>
      <c r="D89" s="14"/>
      <c r="E89" s="14"/>
      <c r="F89" s="14"/>
      <c r="G89" s="14">
        <v>20</v>
      </c>
      <c r="H89" s="14">
        <v>20</v>
      </c>
      <c r="I89" s="14"/>
      <c r="J89" s="14"/>
      <c r="K89" s="14"/>
      <c r="L89" s="14">
        <v>13</v>
      </c>
      <c r="M89" s="14"/>
      <c r="N89" s="14">
        <v>11</v>
      </c>
      <c r="O89" s="14"/>
      <c r="P89" s="14">
        <v>13</v>
      </c>
      <c r="Q89" s="14"/>
      <c r="R89" s="14">
        <v>14</v>
      </c>
      <c r="S89" s="14"/>
      <c r="T89" s="14"/>
      <c r="U89" s="14"/>
      <c r="V89" s="14"/>
      <c r="W89" s="14"/>
      <c r="X89" s="14"/>
      <c r="Y89" s="14"/>
      <c r="Z89" s="14"/>
      <c r="AA89" s="14"/>
      <c r="AB89" s="14">
        <v>19</v>
      </c>
      <c r="AC89" s="14"/>
      <c r="AD89" s="14"/>
      <c r="AE89" s="14">
        <v>27</v>
      </c>
      <c r="AF89" s="14">
        <v>10</v>
      </c>
    </row>
    <row r="90" spans="2:32" x14ac:dyDescent="0.3">
      <c r="B90" s="13">
        <v>86</v>
      </c>
      <c r="C90" s="14"/>
      <c r="D90" s="14"/>
      <c r="E90" s="14"/>
      <c r="F90" s="14"/>
      <c r="G90" s="14">
        <v>19</v>
      </c>
      <c r="H90" s="14">
        <v>14</v>
      </c>
      <c r="I90" s="14"/>
      <c r="J90" s="14"/>
      <c r="K90" s="14"/>
      <c r="L90" s="14">
        <v>11</v>
      </c>
      <c r="M90" s="14"/>
      <c r="N90" s="14">
        <v>8</v>
      </c>
      <c r="O90" s="14"/>
      <c r="P90" s="14"/>
      <c r="Q90" s="14"/>
      <c r="R90" s="14">
        <v>12</v>
      </c>
      <c r="S90" s="14"/>
      <c r="T90" s="14"/>
      <c r="U90" s="14"/>
      <c r="V90" s="14"/>
      <c r="W90" s="14"/>
      <c r="X90" s="14"/>
      <c r="Y90" s="14"/>
      <c r="Z90" s="14"/>
      <c r="AA90" s="14"/>
      <c r="AB90" s="14">
        <v>10</v>
      </c>
      <c r="AC90" s="14"/>
      <c r="AD90" s="14"/>
      <c r="AE90" s="14">
        <v>26</v>
      </c>
      <c r="AF90" s="14">
        <v>12</v>
      </c>
    </row>
    <row r="91" spans="2:32" x14ac:dyDescent="0.3">
      <c r="B91" s="13">
        <v>87</v>
      </c>
      <c r="C91" s="14"/>
      <c r="D91" s="14"/>
      <c r="E91" s="14"/>
      <c r="F91" s="14"/>
      <c r="G91" s="14">
        <v>20</v>
      </c>
      <c r="H91" s="14">
        <v>14</v>
      </c>
      <c r="I91" s="14"/>
      <c r="J91" s="14"/>
      <c r="K91" s="14"/>
      <c r="L91" s="14">
        <v>8</v>
      </c>
      <c r="M91" s="14"/>
      <c r="N91" s="14">
        <v>9</v>
      </c>
      <c r="O91" s="14"/>
      <c r="P91" s="14"/>
      <c r="Q91" s="14"/>
      <c r="R91" s="14">
        <v>15</v>
      </c>
      <c r="S91" s="14"/>
      <c r="T91" s="14"/>
      <c r="U91" s="14"/>
      <c r="V91" s="14"/>
      <c r="W91" s="14"/>
      <c r="X91" s="14"/>
      <c r="Y91" s="14"/>
      <c r="Z91" s="14"/>
      <c r="AA91" s="14"/>
      <c r="AB91" s="14">
        <v>27</v>
      </c>
      <c r="AC91" s="14"/>
      <c r="AD91" s="14"/>
      <c r="AE91" s="14">
        <v>12</v>
      </c>
      <c r="AF91" s="14"/>
    </row>
    <row r="92" spans="2:32" x14ac:dyDescent="0.3">
      <c r="B92" s="13">
        <v>88</v>
      </c>
      <c r="C92" s="14"/>
      <c r="D92" s="14"/>
      <c r="E92" s="14"/>
      <c r="F92" s="14"/>
      <c r="G92" s="14">
        <v>10.5</v>
      </c>
      <c r="H92" s="14">
        <v>19</v>
      </c>
      <c r="I92" s="14"/>
      <c r="J92" s="14"/>
      <c r="K92" s="14"/>
      <c r="L92" s="14">
        <v>4</v>
      </c>
      <c r="M92" s="14"/>
      <c r="N92" s="14">
        <v>13</v>
      </c>
      <c r="O92" s="14"/>
      <c r="P92" s="14"/>
      <c r="Q92" s="14"/>
      <c r="R92" s="14">
        <v>12</v>
      </c>
      <c r="S92" s="14"/>
      <c r="T92" s="14"/>
      <c r="U92" s="14"/>
      <c r="V92" s="14"/>
      <c r="W92" s="14"/>
      <c r="X92" s="14"/>
      <c r="Y92" s="14"/>
      <c r="Z92" s="14"/>
      <c r="AA92" s="14"/>
      <c r="AB92" s="14">
        <v>16</v>
      </c>
      <c r="AC92" s="14"/>
      <c r="AD92" s="14"/>
      <c r="AE92" s="14">
        <v>18</v>
      </c>
      <c r="AF92" s="14"/>
    </row>
    <row r="93" spans="2:32" x14ac:dyDescent="0.3">
      <c r="B93" s="13">
        <v>89</v>
      </c>
      <c r="C93" s="14"/>
      <c r="D93" s="14"/>
      <c r="E93" s="14"/>
      <c r="F93" s="14"/>
      <c r="G93" s="14">
        <v>20</v>
      </c>
      <c r="H93" s="14">
        <v>31</v>
      </c>
      <c r="I93" s="14"/>
      <c r="J93" s="14"/>
      <c r="K93" s="14"/>
      <c r="L93" s="14">
        <v>12</v>
      </c>
      <c r="M93" s="14"/>
      <c r="N93" s="14">
        <v>8</v>
      </c>
      <c r="O93" s="14"/>
      <c r="P93" s="14"/>
      <c r="Q93" s="14"/>
      <c r="R93" s="14">
        <v>10</v>
      </c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>
        <v>14</v>
      </c>
      <c r="AF93" s="14"/>
    </row>
    <row r="94" spans="2:32" x14ac:dyDescent="0.3">
      <c r="B94" s="13">
        <v>90</v>
      </c>
      <c r="C94" s="14"/>
      <c r="D94" s="14"/>
      <c r="E94" s="14"/>
      <c r="F94" s="14"/>
      <c r="G94" s="14">
        <v>17</v>
      </c>
      <c r="H94" s="14">
        <v>19</v>
      </c>
      <c r="I94" s="14"/>
      <c r="J94" s="14"/>
      <c r="K94" s="14"/>
      <c r="L94" s="14">
        <v>24</v>
      </c>
      <c r="M94" s="14"/>
      <c r="N94" s="14">
        <v>9</v>
      </c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>
        <v>11</v>
      </c>
      <c r="AF94" s="14"/>
    </row>
    <row r="95" spans="2:32" x14ac:dyDescent="0.3">
      <c r="B95" s="13">
        <v>91</v>
      </c>
      <c r="C95" s="14"/>
      <c r="D95" s="14"/>
      <c r="E95" s="14"/>
      <c r="F95" s="14"/>
      <c r="G95" s="14">
        <v>24</v>
      </c>
      <c r="H95" s="14">
        <v>21</v>
      </c>
      <c r="I95" s="14"/>
      <c r="J95" s="14"/>
      <c r="K95" s="14"/>
      <c r="L95" s="14">
        <v>9</v>
      </c>
      <c r="M95" s="14"/>
      <c r="N95" s="14">
        <v>9</v>
      </c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>
        <v>22</v>
      </c>
      <c r="AF95" s="14"/>
    </row>
    <row r="96" spans="2:32" x14ac:dyDescent="0.3">
      <c r="B96" s="13">
        <v>92</v>
      </c>
      <c r="C96" s="14"/>
      <c r="D96" s="14"/>
      <c r="E96" s="14"/>
      <c r="F96" s="14"/>
      <c r="G96" s="14">
        <v>19</v>
      </c>
      <c r="H96" s="14">
        <v>20</v>
      </c>
      <c r="I96" s="14"/>
      <c r="J96" s="14"/>
      <c r="K96" s="14"/>
      <c r="L96" s="14">
        <v>31</v>
      </c>
      <c r="M96" s="14"/>
      <c r="N96" s="14">
        <v>11</v>
      </c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>
        <v>16</v>
      </c>
      <c r="AF96" s="14"/>
    </row>
    <row r="97" spans="2:32" x14ac:dyDescent="0.3">
      <c r="B97" s="13">
        <v>93</v>
      </c>
      <c r="C97" s="14"/>
      <c r="D97" s="14"/>
      <c r="E97" s="14"/>
      <c r="F97" s="14"/>
      <c r="G97" s="14">
        <v>33</v>
      </c>
      <c r="H97" s="14">
        <v>13</v>
      </c>
      <c r="I97" s="14"/>
      <c r="J97" s="14"/>
      <c r="K97" s="14"/>
      <c r="L97" s="14">
        <v>12</v>
      </c>
      <c r="M97" s="14"/>
      <c r="N97" s="14">
        <v>12</v>
      </c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</row>
    <row r="98" spans="2:32" x14ac:dyDescent="0.3">
      <c r="B98" s="13">
        <v>94</v>
      </c>
      <c r="C98" s="14"/>
      <c r="D98" s="14"/>
      <c r="E98" s="14"/>
      <c r="F98" s="14"/>
      <c r="G98" s="14">
        <v>21</v>
      </c>
      <c r="H98" s="14">
        <v>9.5</v>
      </c>
      <c r="I98" s="14"/>
      <c r="J98" s="14"/>
      <c r="K98" s="14"/>
      <c r="L98" s="14">
        <v>7</v>
      </c>
      <c r="M98" s="14"/>
      <c r="N98" s="14">
        <v>16</v>
      </c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</row>
    <row r="99" spans="2:32" x14ac:dyDescent="0.3">
      <c r="B99" s="13">
        <v>95</v>
      </c>
      <c r="C99" s="14"/>
      <c r="D99" s="14"/>
      <c r="E99" s="14"/>
      <c r="F99" s="14"/>
      <c r="G99" s="14">
        <v>21</v>
      </c>
      <c r="H99" s="14">
        <v>5</v>
      </c>
      <c r="I99" s="14"/>
      <c r="J99" s="14"/>
      <c r="K99" s="14"/>
      <c r="L99" s="14">
        <v>13</v>
      </c>
      <c r="M99" s="14"/>
      <c r="N99" s="14">
        <v>9</v>
      </c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</row>
    <row r="100" spans="2:32" x14ac:dyDescent="0.3">
      <c r="B100" s="13">
        <v>96</v>
      </c>
      <c r="C100" s="14"/>
      <c r="D100" s="14"/>
      <c r="E100" s="14"/>
      <c r="F100" s="14"/>
      <c r="G100" s="14">
        <v>16</v>
      </c>
      <c r="H100" s="14">
        <v>15</v>
      </c>
      <c r="I100" s="14"/>
      <c r="J100" s="14"/>
      <c r="K100" s="14"/>
      <c r="L100" s="14"/>
      <c r="M100" s="14"/>
      <c r="N100" s="14">
        <v>9</v>
      </c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</row>
    <row r="101" spans="2:32" x14ac:dyDescent="0.3">
      <c r="B101" s="13">
        <v>97</v>
      </c>
      <c r="C101" s="14"/>
      <c r="D101" s="14"/>
      <c r="E101" s="14"/>
      <c r="F101" s="14"/>
      <c r="G101" s="14">
        <v>8</v>
      </c>
      <c r="H101" s="14">
        <v>19</v>
      </c>
      <c r="I101" s="14"/>
      <c r="J101" s="14"/>
      <c r="K101" s="14"/>
      <c r="L101" s="14"/>
      <c r="M101" s="14"/>
      <c r="N101" s="14">
        <v>11</v>
      </c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</row>
    <row r="102" spans="2:32" x14ac:dyDescent="0.3">
      <c r="B102" s="13">
        <v>98</v>
      </c>
      <c r="C102" s="14"/>
      <c r="D102" s="14"/>
      <c r="E102" s="14"/>
      <c r="F102" s="14"/>
      <c r="G102" s="14">
        <v>8.5</v>
      </c>
      <c r="H102" s="14">
        <v>7</v>
      </c>
      <c r="I102" s="14"/>
      <c r="J102" s="14"/>
      <c r="K102" s="14"/>
      <c r="L102" s="14"/>
      <c r="M102" s="14"/>
      <c r="N102" s="14">
        <v>12</v>
      </c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</row>
    <row r="103" spans="2:32" x14ac:dyDescent="0.3">
      <c r="B103" s="13">
        <v>99</v>
      </c>
      <c r="C103" s="14"/>
      <c r="D103" s="14"/>
      <c r="E103" s="14"/>
      <c r="F103" s="14"/>
      <c r="G103" s="14">
        <v>14</v>
      </c>
      <c r="H103" s="14">
        <v>12</v>
      </c>
      <c r="I103" s="14"/>
      <c r="J103" s="14"/>
      <c r="K103" s="14"/>
      <c r="L103" s="14"/>
      <c r="M103" s="14"/>
      <c r="N103" s="14">
        <v>16</v>
      </c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</row>
    <row r="104" spans="2:32" x14ac:dyDescent="0.3">
      <c r="B104" s="13">
        <v>100</v>
      </c>
      <c r="C104" s="14"/>
      <c r="D104" s="14"/>
      <c r="E104" s="14"/>
      <c r="F104" s="14"/>
      <c r="G104" s="14">
        <v>25</v>
      </c>
      <c r="H104" s="14">
        <v>11</v>
      </c>
      <c r="I104" s="14"/>
      <c r="J104" s="14"/>
      <c r="K104" s="14"/>
      <c r="L104" s="14"/>
      <c r="M104" s="14"/>
      <c r="N104" s="14">
        <v>9</v>
      </c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</row>
    <row r="105" spans="2:32" x14ac:dyDescent="0.3">
      <c r="B105" s="13">
        <v>101</v>
      </c>
      <c r="C105" s="14"/>
      <c r="D105" s="14"/>
      <c r="E105" s="14"/>
      <c r="F105" s="14"/>
      <c r="G105" s="14">
        <v>43</v>
      </c>
      <c r="H105" s="14">
        <v>13</v>
      </c>
      <c r="I105" s="14"/>
      <c r="J105" s="14"/>
      <c r="K105" s="14"/>
      <c r="L105" s="14"/>
      <c r="M105" s="14"/>
      <c r="N105" s="14">
        <v>7</v>
      </c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</row>
    <row r="106" spans="2:32" x14ac:dyDescent="0.3">
      <c r="B106" s="13">
        <v>102</v>
      </c>
      <c r="C106" s="14"/>
      <c r="D106" s="14"/>
      <c r="E106" s="14"/>
      <c r="F106" s="14"/>
      <c r="G106" s="14">
        <v>15</v>
      </c>
      <c r="H106" s="14">
        <v>14</v>
      </c>
      <c r="I106" s="14"/>
      <c r="J106" s="14"/>
      <c r="K106" s="14"/>
      <c r="L106" s="14"/>
      <c r="M106" s="14"/>
      <c r="N106" s="14">
        <v>12</v>
      </c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</row>
    <row r="107" spans="2:32" x14ac:dyDescent="0.3">
      <c r="B107" s="13">
        <v>103</v>
      </c>
      <c r="C107" s="14"/>
      <c r="D107" s="14"/>
      <c r="E107" s="14"/>
      <c r="F107" s="14"/>
      <c r="G107" s="14">
        <v>17</v>
      </c>
      <c r="H107" s="14">
        <v>8</v>
      </c>
      <c r="I107" s="14"/>
      <c r="J107" s="14"/>
      <c r="K107" s="14"/>
      <c r="L107" s="14"/>
      <c r="M107" s="14"/>
      <c r="N107" s="14">
        <v>14</v>
      </c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</row>
    <row r="108" spans="2:32" x14ac:dyDescent="0.3">
      <c r="B108" s="13">
        <v>104</v>
      </c>
      <c r="C108" s="14"/>
      <c r="D108" s="14"/>
      <c r="E108" s="14"/>
      <c r="F108" s="14"/>
      <c r="G108" s="14">
        <v>21</v>
      </c>
      <c r="H108" s="14">
        <v>13</v>
      </c>
      <c r="I108" s="14"/>
      <c r="J108" s="14"/>
      <c r="K108" s="14"/>
      <c r="L108" s="14"/>
      <c r="M108" s="14"/>
      <c r="N108" s="14">
        <v>14</v>
      </c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</row>
    <row r="109" spans="2:32" x14ac:dyDescent="0.3">
      <c r="B109" s="13">
        <v>105</v>
      </c>
      <c r="C109" s="14"/>
      <c r="D109" s="14"/>
      <c r="E109" s="14"/>
      <c r="F109" s="14"/>
      <c r="G109" s="14">
        <v>10</v>
      </c>
      <c r="H109" s="14">
        <v>6</v>
      </c>
      <c r="I109" s="14"/>
      <c r="J109" s="14"/>
      <c r="K109" s="14"/>
      <c r="L109" s="14"/>
      <c r="M109" s="14"/>
      <c r="N109" s="14">
        <v>20</v>
      </c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</row>
    <row r="110" spans="2:32" x14ac:dyDescent="0.3">
      <c r="B110" s="13">
        <v>106</v>
      </c>
      <c r="C110" s="14"/>
      <c r="D110" s="14"/>
      <c r="E110" s="14"/>
      <c r="F110" s="14"/>
      <c r="G110" s="14">
        <v>16</v>
      </c>
      <c r="H110" s="14"/>
      <c r="I110" s="14"/>
      <c r="J110" s="14"/>
      <c r="K110" s="14"/>
      <c r="L110" s="14"/>
      <c r="M110" s="14"/>
      <c r="N110" s="14">
        <v>22</v>
      </c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</row>
    <row r="111" spans="2:32" x14ac:dyDescent="0.3">
      <c r="B111" s="13">
        <v>107</v>
      </c>
      <c r="C111" s="14"/>
      <c r="D111" s="14"/>
      <c r="E111" s="14"/>
      <c r="F111" s="14"/>
      <c r="G111" s="14">
        <v>20</v>
      </c>
      <c r="H111" s="14"/>
      <c r="I111" s="14"/>
      <c r="J111" s="14"/>
      <c r="K111" s="14"/>
      <c r="L111" s="14"/>
      <c r="M111" s="14"/>
      <c r="N111" s="14">
        <v>28</v>
      </c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</row>
    <row r="112" spans="2:32" x14ac:dyDescent="0.3">
      <c r="B112" s="13">
        <v>108</v>
      </c>
      <c r="C112" s="14"/>
      <c r="D112" s="14"/>
      <c r="E112" s="14"/>
      <c r="F112" s="14"/>
      <c r="G112" s="14">
        <v>17</v>
      </c>
      <c r="H112" s="14"/>
      <c r="I112" s="14"/>
      <c r="J112" s="14"/>
      <c r="K112" s="14"/>
      <c r="L112" s="14"/>
      <c r="M112" s="14"/>
      <c r="N112" s="14">
        <v>15</v>
      </c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</row>
    <row r="113" spans="2:32" x14ac:dyDescent="0.3">
      <c r="B113" s="13">
        <v>109</v>
      </c>
      <c r="C113" s="14"/>
      <c r="D113" s="14"/>
      <c r="E113" s="14"/>
      <c r="F113" s="14"/>
      <c r="G113" s="14">
        <v>75</v>
      </c>
      <c r="H113" s="14"/>
      <c r="I113" s="14"/>
      <c r="J113" s="14"/>
      <c r="K113" s="14"/>
      <c r="L113" s="14"/>
      <c r="M113" s="14"/>
      <c r="N113" s="14">
        <v>21</v>
      </c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</row>
    <row r="114" spans="2:32" x14ac:dyDescent="0.3">
      <c r="B114" s="13">
        <v>110</v>
      </c>
      <c r="C114" s="14"/>
      <c r="D114" s="14"/>
      <c r="E114" s="14"/>
      <c r="F114" s="14"/>
      <c r="G114" s="14">
        <v>17</v>
      </c>
      <c r="H114" s="14"/>
      <c r="I114" s="14"/>
      <c r="J114" s="14"/>
      <c r="K114" s="14"/>
      <c r="L114" s="14"/>
      <c r="M114" s="14"/>
      <c r="N114" s="14">
        <v>11</v>
      </c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</row>
    <row r="115" spans="2:32" x14ac:dyDescent="0.3">
      <c r="B115" s="13">
        <v>111</v>
      </c>
      <c r="C115" s="14"/>
      <c r="D115" s="14"/>
      <c r="E115" s="14"/>
      <c r="F115" s="14"/>
      <c r="G115" s="14">
        <v>21</v>
      </c>
      <c r="H115" s="14"/>
      <c r="I115" s="14"/>
      <c r="J115" s="14"/>
      <c r="K115" s="14"/>
      <c r="L115" s="14"/>
      <c r="M115" s="14"/>
      <c r="N115" s="14">
        <v>15</v>
      </c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</row>
    <row r="116" spans="2:32" x14ac:dyDescent="0.3">
      <c r="B116" s="13">
        <v>112</v>
      </c>
      <c r="C116" s="14"/>
      <c r="D116" s="14"/>
      <c r="E116" s="14"/>
      <c r="F116" s="14"/>
      <c r="G116" s="14">
        <v>11</v>
      </c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</row>
    <row r="117" spans="2:32" x14ac:dyDescent="0.3">
      <c r="B117" s="13">
        <v>113</v>
      </c>
      <c r="C117" s="14"/>
      <c r="D117" s="14"/>
      <c r="E117" s="14"/>
      <c r="F117" s="14"/>
      <c r="G117" s="14">
        <v>23</v>
      </c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</row>
    <row r="118" spans="2:32" x14ac:dyDescent="0.3">
      <c r="B118" s="13">
        <v>114</v>
      </c>
      <c r="C118" s="14"/>
      <c r="D118" s="14"/>
      <c r="E118" s="14"/>
      <c r="F118" s="14"/>
      <c r="G118" s="14">
        <v>13</v>
      </c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</row>
    <row r="119" spans="2:32" x14ac:dyDescent="0.3">
      <c r="B119" s="13">
        <v>115</v>
      </c>
      <c r="C119" s="14"/>
      <c r="D119" s="14"/>
      <c r="E119" s="14"/>
      <c r="F119" s="14"/>
      <c r="G119" s="14">
        <v>30</v>
      </c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</row>
    <row r="120" spans="2:32" x14ac:dyDescent="0.3">
      <c r="B120" s="13">
        <v>116</v>
      </c>
      <c r="C120" s="14"/>
      <c r="D120" s="14"/>
      <c r="E120" s="14"/>
      <c r="F120" s="14"/>
      <c r="G120" s="14">
        <v>22</v>
      </c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</row>
    <row r="121" spans="2:32" x14ac:dyDescent="0.3">
      <c r="B121" s="13">
        <v>117</v>
      </c>
      <c r="C121" s="14"/>
      <c r="D121" s="14"/>
      <c r="E121" s="14"/>
      <c r="F121" s="14"/>
      <c r="G121" s="14">
        <v>11</v>
      </c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</row>
    <row r="122" spans="2:32" x14ac:dyDescent="0.3">
      <c r="B122" s="13">
        <v>118</v>
      </c>
      <c r="C122" s="14"/>
      <c r="D122" s="14"/>
      <c r="E122" s="14"/>
      <c r="F122" s="14"/>
      <c r="G122" s="14">
        <v>15</v>
      </c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</row>
    <row r="123" spans="2:32" x14ac:dyDescent="0.3">
      <c r="B123" s="13">
        <v>119</v>
      </c>
      <c r="C123" s="14"/>
      <c r="D123" s="14"/>
      <c r="E123" s="14"/>
      <c r="F123" s="14"/>
      <c r="G123" s="14">
        <v>16</v>
      </c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</row>
    <row r="124" spans="2:32" x14ac:dyDescent="0.3">
      <c r="B124" s="13">
        <v>120</v>
      </c>
      <c r="C124" s="14"/>
      <c r="D124" s="14"/>
      <c r="E124" s="14"/>
      <c r="F124" s="14"/>
      <c r="G124" s="14">
        <v>6</v>
      </c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</row>
    <row r="125" spans="2:32" x14ac:dyDescent="0.3">
      <c r="B125" s="13">
        <v>121</v>
      </c>
      <c r="C125" s="14"/>
      <c r="D125" s="14"/>
      <c r="E125" s="14"/>
      <c r="F125" s="14"/>
      <c r="G125" s="14">
        <v>18</v>
      </c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</row>
    <row r="126" spans="2:32" x14ac:dyDescent="0.3">
      <c r="B126" s="13">
        <v>122</v>
      </c>
      <c r="C126" s="14"/>
      <c r="D126" s="14"/>
      <c r="E126" s="14"/>
      <c r="F126" s="14"/>
      <c r="G126" s="14">
        <v>18</v>
      </c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</row>
    <row r="127" spans="2:32" x14ac:dyDescent="0.3">
      <c r="B127" s="13">
        <v>123</v>
      </c>
      <c r="C127" s="14"/>
      <c r="D127" s="14"/>
      <c r="E127" s="14"/>
      <c r="F127" s="14"/>
      <c r="G127" s="14">
        <v>18</v>
      </c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</row>
    <row r="128" spans="2:32" x14ac:dyDescent="0.3">
      <c r="B128" s="13">
        <v>124</v>
      </c>
      <c r="C128" s="14"/>
      <c r="D128" s="14"/>
      <c r="E128" s="14"/>
      <c r="F128" s="14"/>
      <c r="G128" s="14">
        <v>17</v>
      </c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</row>
    <row r="129" spans="2:32" x14ac:dyDescent="0.3">
      <c r="B129" s="13">
        <v>125</v>
      </c>
      <c r="C129" s="14"/>
      <c r="D129" s="14"/>
      <c r="E129" s="14"/>
      <c r="F129" s="14"/>
      <c r="G129" s="14">
        <v>24</v>
      </c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</row>
    <row r="130" spans="2:32" x14ac:dyDescent="0.3">
      <c r="B130" s="13">
        <v>126</v>
      </c>
      <c r="C130" s="14"/>
      <c r="D130" s="14"/>
      <c r="E130" s="14"/>
      <c r="F130" s="14"/>
      <c r="G130" s="14">
        <v>9</v>
      </c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</row>
    <row r="131" spans="2:32" x14ac:dyDescent="0.3">
      <c r="B131" s="13">
        <v>127</v>
      </c>
      <c r="C131" s="14"/>
      <c r="D131" s="14"/>
      <c r="E131" s="14"/>
      <c r="F131" s="14"/>
      <c r="G131" s="14">
        <v>11</v>
      </c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</row>
    <row r="132" spans="2:32" x14ac:dyDescent="0.3">
      <c r="B132" s="13">
        <v>128</v>
      </c>
      <c r="C132" s="14"/>
      <c r="D132" s="14"/>
      <c r="E132" s="14"/>
      <c r="F132" s="14"/>
      <c r="G132" s="14">
        <v>17.5</v>
      </c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</row>
    <row r="133" spans="2:32" x14ac:dyDescent="0.3">
      <c r="B133" s="13">
        <v>129</v>
      </c>
      <c r="C133" s="14"/>
      <c r="D133" s="14"/>
      <c r="E133" s="14"/>
      <c r="F133" s="14"/>
      <c r="G133" s="14">
        <v>21</v>
      </c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</row>
    <row r="134" spans="2:32" x14ac:dyDescent="0.3">
      <c r="B134" s="13">
        <v>130</v>
      </c>
      <c r="C134" s="14"/>
      <c r="D134" s="14"/>
      <c r="E134" s="14"/>
      <c r="F134" s="14"/>
      <c r="G134" s="14">
        <v>11</v>
      </c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</row>
    <row r="135" spans="2:32" x14ac:dyDescent="0.3">
      <c r="B135" s="13">
        <v>131</v>
      </c>
      <c r="C135" s="14"/>
      <c r="D135" s="14"/>
      <c r="E135" s="14"/>
      <c r="F135" s="14"/>
      <c r="G135" s="14">
        <v>21</v>
      </c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</row>
    <row r="136" spans="2:32" x14ac:dyDescent="0.3">
      <c r="B136" s="13">
        <v>132</v>
      </c>
      <c r="C136" s="14"/>
      <c r="D136" s="14"/>
      <c r="E136" s="14"/>
      <c r="F136" s="14"/>
      <c r="G136" s="14">
        <v>12</v>
      </c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</row>
    <row r="137" spans="2:32" x14ac:dyDescent="0.3">
      <c r="B137" s="13">
        <v>133</v>
      </c>
      <c r="C137" s="14"/>
      <c r="D137" s="14"/>
      <c r="E137" s="14"/>
      <c r="F137" s="14"/>
      <c r="G137" s="14">
        <v>14</v>
      </c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</row>
    <row r="138" spans="2:32" x14ac:dyDescent="0.3">
      <c r="B138" s="13">
        <v>134</v>
      </c>
      <c r="C138" s="14"/>
      <c r="D138" s="14"/>
      <c r="E138" s="14"/>
      <c r="F138" s="14"/>
      <c r="G138" s="14">
        <v>16</v>
      </c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</row>
    <row r="139" spans="2:32" x14ac:dyDescent="0.3">
      <c r="B139" s="13">
        <v>135</v>
      </c>
      <c r="C139" s="14"/>
      <c r="D139" s="14"/>
      <c r="E139" s="14"/>
      <c r="F139" s="14"/>
      <c r="G139" s="14">
        <v>29</v>
      </c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</row>
    <row r="141" spans="2:32" x14ac:dyDescent="0.3">
      <c r="B141" t="s">
        <v>75</v>
      </c>
      <c r="C141">
        <f>AVERAGE(C5:C139)</f>
        <v>20.272727272727273</v>
      </c>
      <c r="D141">
        <f t="shared" ref="D141:AF141" si="0">AVERAGE(D5:D139)</f>
        <v>16.676056338028168</v>
      </c>
      <c r="E141">
        <f t="shared" si="0"/>
        <v>16.811688311688311</v>
      </c>
      <c r="F141">
        <f t="shared" si="0"/>
        <v>17.692771084337348</v>
      </c>
      <c r="G141">
        <f t="shared" si="0"/>
        <v>17.155555555555555</v>
      </c>
      <c r="H141">
        <f t="shared" si="0"/>
        <v>15.585714285714285</v>
      </c>
      <c r="I141">
        <f t="shared" si="0"/>
        <v>18.075757575757574</v>
      </c>
      <c r="J141">
        <f t="shared" si="0"/>
        <v>20.492424242424242</v>
      </c>
      <c r="K141">
        <f t="shared" si="0"/>
        <v>13.787671232876713</v>
      </c>
      <c r="L141">
        <f t="shared" si="0"/>
        <v>15.889473684210527</v>
      </c>
      <c r="M141">
        <f t="shared" si="0"/>
        <v>14.152542372881356</v>
      </c>
      <c r="N141">
        <f t="shared" si="0"/>
        <v>13.63963963963964</v>
      </c>
      <c r="O141">
        <f t="shared" si="0"/>
        <v>14.871794871794872</v>
      </c>
      <c r="P141">
        <f t="shared" si="0"/>
        <v>14.811764705882354</v>
      </c>
      <c r="R141">
        <f t="shared" si="0"/>
        <v>13.325842696629213</v>
      </c>
      <c r="S141">
        <f t="shared" si="0"/>
        <v>13.636363636363637</v>
      </c>
      <c r="T141">
        <f t="shared" si="0"/>
        <v>13.139240506329115</v>
      </c>
      <c r="U141">
        <f t="shared" si="0"/>
        <v>13.9</v>
      </c>
      <c r="V141">
        <f t="shared" si="0"/>
        <v>13.736842105263158</v>
      </c>
      <c r="W141">
        <f t="shared" si="0"/>
        <v>13.217391304347826</v>
      </c>
      <c r="X141">
        <f t="shared" si="0"/>
        <v>19.036585365853657</v>
      </c>
      <c r="Y141">
        <f t="shared" si="0"/>
        <v>15.581081081081081</v>
      </c>
      <c r="Z141">
        <f t="shared" si="0"/>
        <v>14.430555555555555</v>
      </c>
      <c r="AA141">
        <f t="shared" si="0"/>
        <v>13.146341463414634</v>
      </c>
      <c r="AB141">
        <f t="shared" si="0"/>
        <v>14.113636363636363</v>
      </c>
      <c r="AC141">
        <f t="shared" si="0"/>
        <v>13.987500000000001</v>
      </c>
      <c r="AD141">
        <f t="shared" si="0"/>
        <v>14.569620253164556</v>
      </c>
      <c r="AE141">
        <f t="shared" si="0"/>
        <v>15.652173913043478</v>
      </c>
      <c r="AF141">
        <f t="shared" si="0"/>
        <v>15.255813953488373</v>
      </c>
    </row>
    <row r="143" spans="2:32" x14ac:dyDescent="0.3">
      <c r="B143" s="11" t="s">
        <v>28</v>
      </c>
      <c r="C143" s="11">
        <v>1</v>
      </c>
      <c r="D143" s="11">
        <v>2</v>
      </c>
      <c r="E143" s="11">
        <v>3</v>
      </c>
      <c r="F143" s="11">
        <v>4</v>
      </c>
      <c r="G143" s="11">
        <v>5</v>
      </c>
      <c r="H143" s="11">
        <v>6</v>
      </c>
      <c r="I143" s="11">
        <v>7</v>
      </c>
      <c r="J143" s="11">
        <v>8</v>
      </c>
      <c r="K143" s="11">
        <v>9</v>
      </c>
      <c r="L143" s="11">
        <v>10</v>
      </c>
      <c r="M143" s="11">
        <v>11</v>
      </c>
      <c r="N143" s="11">
        <v>12</v>
      </c>
      <c r="O143" s="11">
        <v>13</v>
      </c>
      <c r="P143" s="11">
        <v>14</v>
      </c>
      <c r="Q143" s="11">
        <v>15</v>
      </c>
      <c r="R143" s="11">
        <v>16</v>
      </c>
      <c r="S143" s="11">
        <v>17</v>
      </c>
      <c r="T143" s="11">
        <v>18</v>
      </c>
      <c r="U143" s="11">
        <v>19</v>
      </c>
      <c r="V143" s="11">
        <v>20</v>
      </c>
      <c r="W143" s="11">
        <v>21</v>
      </c>
      <c r="X143" s="11">
        <v>22</v>
      </c>
      <c r="Y143" s="11">
        <v>23</v>
      </c>
      <c r="Z143" s="11">
        <v>24</v>
      </c>
      <c r="AA143" s="11">
        <v>25</v>
      </c>
      <c r="AB143" s="11">
        <v>26</v>
      </c>
      <c r="AC143" s="11">
        <v>27</v>
      </c>
      <c r="AD143" s="11">
        <v>28</v>
      </c>
      <c r="AE143" s="11">
        <v>29</v>
      </c>
      <c r="AF143" s="11">
        <v>30</v>
      </c>
    </row>
    <row r="144" spans="2:32" x14ac:dyDescent="0.3">
      <c r="B144" t="s">
        <v>75</v>
      </c>
      <c r="C144">
        <v>20.272727272727273</v>
      </c>
      <c r="D144">
        <v>16.676056338028168</v>
      </c>
      <c r="E144">
        <v>16.811688311688311</v>
      </c>
      <c r="F144">
        <v>17.692771084337348</v>
      </c>
      <c r="G144">
        <v>17.155555555555555</v>
      </c>
      <c r="H144">
        <v>15.585714285714285</v>
      </c>
      <c r="I144">
        <v>18.075757575757574</v>
      </c>
      <c r="J144">
        <v>20.492424242424242</v>
      </c>
      <c r="K144">
        <v>13.787671232876713</v>
      </c>
      <c r="L144">
        <v>15.889473684210527</v>
      </c>
      <c r="M144">
        <v>14.152542372881356</v>
      </c>
      <c r="N144">
        <v>13.63963963963964</v>
      </c>
      <c r="O144">
        <v>14.871794871794872</v>
      </c>
      <c r="P144">
        <v>14.811764705882354</v>
      </c>
      <c r="R144">
        <v>13.325842696629213</v>
      </c>
      <c r="S144">
        <v>13.636363636363637</v>
      </c>
      <c r="T144">
        <v>13.139240506329115</v>
      </c>
      <c r="U144">
        <v>13.9</v>
      </c>
      <c r="V144">
        <v>13.736842105263158</v>
      </c>
      <c r="W144">
        <v>13.217391304347826</v>
      </c>
      <c r="X144">
        <v>19.036585365853657</v>
      </c>
      <c r="Y144">
        <v>15.581081081081081</v>
      </c>
      <c r="Z144">
        <v>14.430555555555555</v>
      </c>
      <c r="AA144">
        <v>13.146341463414634</v>
      </c>
      <c r="AB144">
        <v>14.113636363636363</v>
      </c>
      <c r="AC144">
        <v>13.987500000000001</v>
      </c>
      <c r="AD144">
        <v>14.569620253164556</v>
      </c>
      <c r="AE144">
        <v>15.652173913043478</v>
      </c>
      <c r="AF144">
        <v>15.255813953488373</v>
      </c>
    </row>
  </sheetData>
  <mergeCells count="2">
    <mergeCell ref="B3:B4"/>
    <mergeCell ref="C3:AF3"/>
  </mergeCells>
  <conditionalFormatting sqref="AN4:AN33">
    <cfRule type="cellIs" dxfId="0" priority="1" operator="equal">
      <formula>"Validation"</formula>
    </cfRule>
  </conditionalFormatting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FDF65-D81F-4498-B95D-AE18DA7894D4}">
  <dimension ref="A1:E33"/>
  <sheetViews>
    <sheetView zoomScale="70" zoomScaleNormal="70" workbookViewId="0">
      <selection activeCell="D37" sqref="D37"/>
    </sheetView>
  </sheetViews>
  <sheetFormatPr defaultRowHeight="18" customHeight="1" x14ac:dyDescent="0.3"/>
  <cols>
    <col min="1" max="1" width="8.88671875" style="4"/>
    <col min="2" max="2" width="4.33203125" style="4" bestFit="1" customWidth="1"/>
    <col min="3" max="3" width="55.44140625" customWidth="1"/>
    <col min="4" max="4" width="47.5546875" customWidth="1"/>
    <col min="5" max="5" width="55" bestFit="1" customWidth="1"/>
  </cols>
  <sheetData>
    <row r="1" spans="2:5" ht="18" customHeight="1" x14ac:dyDescent="0.3">
      <c r="B1" s="7" t="s">
        <v>82</v>
      </c>
      <c r="C1" s="7"/>
      <c r="D1" s="7"/>
    </row>
    <row r="2" spans="2:5" ht="18" customHeight="1" x14ac:dyDescent="0.3">
      <c r="B2" s="7" t="s">
        <v>83</v>
      </c>
    </row>
    <row r="3" spans="2:5" ht="18" customHeight="1" x14ac:dyDescent="0.3">
      <c r="B3" s="7"/>
    </row>
    <row r="4" spans="2:5" ht="39.75" customHeight="1" x14ac:dyDescent="0.3">
      <c r="B4" s="5" t="s">
        <v>28</v>
      </c>
      <c r="C4" s="24" t="s">
        <v>84</v>
      </c>
      <c r="D4" s="25" t="s">
        <v>85</v>
      </c>
      <c r="E4" s="26" t="s">
        <v>86</v>
      </c>
    </row>
    <row r="5" spans="2:5" ht="18" customHeight="1" x14ac:dyDescent="0.3">
      <c r="B5" s="6">
        <v>1</v>
      </c>
      <c r="C5" s="27" t="s">
        <v>87</v>
      </c>
      <c r="D5" s="28" t="s">
        <v>88</v>
      </c>
      <c r="E5" s="28" t="s">
        <v>89</v>
      </c>
    </row>
    <row r="6" spans="2:5" ht="18" customHeight="1" x14ac:dyDescent="0.3">
      <c r="B6" s="6">
        <v>2</v>
      </c>
      <c r="C6" s="27" t="s">
        <v>90</v>
      </c>
      <c r="D6" s="28" t="s">
        <v>88</v>
      </c>
      <c r="E6" s="28" t="s">
        <v>89</v>
      </c>
    </row>
    <row r="7" spans="2:5" ht="18" customHeight="1" x14ac:dyDescent="0.3">
      <c r="B7" s="6">
        <v>3</v>
      </c>
      <c r="C7" s="27" t="s">
        <v>91</v>
      </c>
      <c r="D7" s="28" t="s">
        <v>88</v>
      </c>
      <c r="E7" s="28" t="s">
        <v>89</v>
      </c>
    </row>
    <row r="8" spans="2:5" ht="18" customHeight="1" x14ac:dyDescent="0.3">
      <c r="B8" s="6">
        <v>4</v>
      </c>
      <c r="C8" s="27" t="s">
        <v>92</v>
      </c>
      <c r="D8" s="28" t="s">
        <v>88</v>
      </c>
      <c r="E8" s="28" t="s">
        <v>89</v>
      </c>
    </row>
    <row r="9" spans="2:5" ht="18" customHeight="1" x14ac:dyDescent="0.3">
      <c r="B9" s="6">
        <v>5</v>
      </c>
      <c r="C9" s="27" t="s">
        <v>93</v>
      </c>
      <c r="D9" s="28" t="s">
        <v>88</v>
      </c>
      <c r="E9" s="28" t="s">
        <v>89</v>
      </c>
    </row>
    <row r="10" spans="2:5" ht="18" customHeight="1" x14ac:dyDescent="0.3">
      <c r="B10" s="6">
        <v>6</v>
      </c>
      <c r="C10" s="27" t="s">
        <v>94</v>
      </c>
      <c r="D10" s="28" t="s">
        <v>88</v>
      </c>
      <c r="E10" s="28" t="s">
        <v>89</v>
      </c>
    </row>
    <row r="11" spans="2:5" ht="18" customHeight="1" x14ac:dyDescent="0.3">
      <c r="B11" s="6">
        <v>7</v>
      </c>
      <c r="C11" s="27" t="s">
        <v>95</v>
      </c>
      <c r="D11" s="28" t="s">
        <v>88</v>
      </c>
      <c r="E11" s="28" t="s">
        <v>89</v>
      </c>
    </row>
    <row r="12" spans="2:5" ht="18" customHeight="1" x14ac:dyDescent="0.3">
      <c r="B12" s="6">
        <v>8</v>
      </c>
      <c r="C12" s="27" t="s">
        <v>96</v>
      </c>
      <c r="D12" s="28" t="s">
        <v>88</v>
      </c>
      <c r="E12" s="28" t="s">
        <v>89</v>
      </c>
    </row>
    <row r="13" spans="2:5" ht="18" customHeight="1" x14ac:dyDescent="0.3">
      <c r="B13" s="6">
        <v>9</v>
      </c>
      <c r="C13" s="27" t="s">
        <v>97</v>
      </c>
      <c r="D13" s="28" t="s">
        <v>88</v>
      </c>
      <c r="E13" s="28" t="s">
        <v>89</v>
      </c>
    </row>
    <row r="14" spans="2:5" ht="18" customHeight="1" x14ac:dyDescent="0.3">
      <c r="B14" s="6">
        <v>10</v>
      </c>
      <c r="C14" s="27" t="s">
        <v>97</v>
      </c>
      <c r="D14" s="28" t="s">
        <v>88</v>
      </c>
      <c r="E14" s="28" t="s">
        <v>89</v>
      </c>
    </row>
    <row r="15" spans="2:5" ht="18" customHeight="1" x14ac:dyDescent="0.3">
      <c r="B15" s="6">
        <v>11</v>
      </c>
      <c r="C15" s="27" t="s">
        <v>97</v>
      </c>
      <c r="D15" s="28" t="s">
        <v>88</v>
      </c>
      <c r="E15" s="28" t="s">
        <v>89</v>
      </c>
    </row>
    <row r="16" spans="2:5" ht="18" customHeight="1" x14ac:dyDescent="0.3">
      <c r="B16" s="6">
        <v>12</v>
      </c>
      <c r="C16" s="27" t="s">
        <v>97</v>
      </c>
      <c r="D16" s="28" t="s">
        <v>88</v>
      </c>
      <c r="E16" s="28" t="s">
        <v>89</v>
      </c>
    </row>
    <row r="17" spans="2:5" ht="18" customHeight="1" x14ac:dyDescent="0.3">
      <c r="B17" s="6">
        <v>13</v>
      </c>
      <c r="C17" s="27" t="s">
        <v>97</v>
      </c>
      <c r="D17" s="28" t="s">
        <v>88</v>
      </c>
      <c r="E17" s="28" t="s">
        <v>89</v>
      </c>
    </row>
    <row r="18" spans="2:5" ht="18" customHeight="1" x14ac:dyDescent="0.3">
      <c r="B18" s="6">
        <v>14</v>
      </c>
      <c r="C18" s="27" t="s">
        <v>98</v>
      </c>
      <c r="D18" s="28" t="s">
        <v>88</v>
      </c>
      <c r="E18" s="28" t="s">
        <v>89</v>
      </c>
    </row>
    <row r="19" spans="2:5" ht="18" customHeight="1" x14ac:dyDescent="0.3">
      <c r="B19" s="6">
        <v>16</v>
      </c>
      <c r="C19" s="27" t="s">
        <v>99</v>
      </c>
      <c r="D19" s="28" t="s">
        <v>88</v>
      </c>
      <c r="E19" s="28" t="s">
        <v>89</v>
      </c>
    </row>
    <row r="20" spans="2:5" ht="18" customHeight="1" x14ac:dyDescent="0.3">
      <c r="B20" s="6">
        <v>17</v>
      </c>
      <c r="C20" s="27" t="s">
        <v>100</v>
      </c>
      <c r="D20" s="28" t="s">
        <v>101</v>
      </c>
      <c r="E20" s="28" t="s">
        <v>22</v>
      </c>
    </row>
    <row r="21" spans="2:5" ht="18" customHeight="1" x14ac:dyDescent="0.3">
      <c r="B21" s="6">
        <v>18</v>
      </c>
      <c r="C21" s="27" t="s">
        <v>102</v>
      </c>
      <c r="D21" s="28" t="s">
        <v>103</v>
      </c>
      <c r="E21" s="28" t="s">
        <v>104</v>
      </c>
    </row>
    <row r="22" spans="2:5" ht="18" customHeight="1" x14ac:dyDescent="0.3">
      <c r="B22" s="6">
        <v>19</v>
      </c>
      <c r="C22" s="27" t="s">
        <v>105</v>
      </c>
      <c r="D22" s="28" t="s">
        <v>88</v>
      </c>
      <c r="E22" s="28" t="s">
        <v>22</v>
      </c>
    </row>
    <row r="23" spans="2:5" ht="18" customHeight="1" x14ac:dyDescent="0.3">
      <c r="B23" s="6">
        <v>20</v>
      </c>
      <c r="C23" s="27"/>
      <c r="D23" s="28" t="s">
        <v>106</v>
      </c>
      <c r="E23" s="28" t="s">
        <v>107</v>
      </c>
    </row>
    <row r="24" spans="2:5" ht="18" customHeight="1" x14ac:dyDescent="0.3">
      <c r="B24" s="6">
        <v>21</v>
      </c>
      <c r="C24" s="27"/>
      <c r="D24" s="28" t="s">
        <v>106</v>
      </c>
      <c r="E24" s="28" t="s">
        <v>108</v>
      </c>
    </row>
    <row r="25" spans="2:5" ht="18" customHeight="1" x14ac:dyDescent="0.3">
      <c r="B25" s="6">
        <v>22</v>
      </c>
      <c r="C25" s="27" t="s">
        <v>109</v>
      </c>
      <c r="D25" s="28" t="s">
        <v>110</v>
      </c>
      <c r="E25" s="28" t="s">
        <v>111</v>
      </c>
    </row>
    <row r="26" spans="2:5" ht="18" customHeight="1" x14ac:dyDescent="0.3">
      <c r="B26" s="45">
        <v>23</v>
      </c>
      <c r="C26" s="46" t="s">
        <v>112</v>
      </c>
      <c r="D26" s="47" t="s">
        <v>110</v>
      </c>
      <c r="E26" s="47" t="s">
        <v>123</v>
      </c>
    </row>
    <row r="27" spans="2:5" ht="18" customHeight="1" x14ac:dyDescent="0.3">
      <c r="B27" s="6">
        <v>24</v>
      </c>
      <c r="C27" s="27" t="s">
        <v>97</v>
      </c>
      <c r="D27" s="28" t="s">
        <v>103</v>
      </c>
      <c r="E27" s="28" t="s">
        <v>113</v>
      </c>
    </row>
    <row r="28" spans="2:5" ht="18" customHeight="1" x14ac:dyDescent="0.3">
      <c r="B28" s="45">
        <v>25</v>
      </c>
      <c r="C28" s="46" t="s">
        <v>114</v>
      </c>
      <c r="D28" s="47" t="s">
        <v>110</v>
      </c>
      <c r="E28" s="47" t="s">
        <v>22</v>
      </c>
    </row>
    <row r="29" spans="2:5" ht="18" customHeight="1" x14ac:dyDescent="0.3">
      <c r="B29" s="6">
        <v>26</v>
      </c>
      <c r="C29" s="27" t="s">
        <v>114</v>
      </c>
      <c r="D29" s="28" t="s">
        <v>115</v>
      </c>
      <c r="E29" s="28" t="s">
        <v>116</v>
      </c>
    </row>
    <row r="30" spans="2:5" ht="18" customHeight="1" x14ac:dyDescent="0.3">
      <c r="B30" s="6">
        <v>27</v>
      </c>
      <c r="C30" s="27" t="s">
        <v>88</v>
      </c>
      <c r="D30" s="28" t="s">
        <v>110</v>
      </c>
      <c r="E30" s="28"/>
    </row>
    <row r="31" spans="2:5" ht="18" customHeight="1" x14ac:dyDescent="0.3">
      <c r="B31" s="6">
        <v>28</v>
      </c>
      <c r="C31" s="27"/>
      <c r="D31" s="28" t="s">
        <v>110</v>
      </c>
      <c r="E31" s="28"/>
    </row>
    <row r="32" spans="2:5" ht="18" customHeight="1" x14ac:dyDescent="0.3">
      <c r="B32" s="6">
        <v>29</v>
      </c>
      <c r="C32" s="27" t="s">
        <v>117</v>
      </c>
      <c r="D32" s="28" t="s">
        <v>110</v>
      </c>
      <c r="E32" s="28"/>
    </row>
    <row r="33" spans="2:5" ht="18" customHeight="1" x14ac:dyDescent="0.3">
      <c r="B33" s="6">
        <v>30</v>
      </c>
      <c r="C33" s="27" t="s">
        <v>97</v>
      </c>
      <c r="D33" s="28" t="s">
        <v>110</v>
      </c>
      <c r="E33" s="2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8F5D7-2927-43FF-984B-489345B5AD08}">
  <dimension ref="B2:CD139"/>
  <sheetViews>
    <sheetView topLeftCell="BB1" zoomScale="60" zoomScaleNormal="60" workbookViewId="0">
      <selection activeCell="BW2" sqref="BW2:BY31"/>
    </sheetView>
  </sheetViews>
  <sheetFormatPr defaultRowHeight="14.4" x14ac:dyDescent="0.3"/>
  <cols>
    <col min="2" max="2" width="4.77734375" customWidth="1"/>
    <col min="3" max="11" width="5.6640625" customWidth="1"/>
    <col min="12" max="32" width="6.6640625" customWidth="1"/>
    <col min="35" max="35" width="24.21875" bestFit="1" customWidth="1"/>
    <col min="41" max="41" width="14" bestFit="1" customWidth="1"/>
    <col min="76" max="76" width="11" hidden="1" customWidth="1"/>
  </cols>
  <sheetData>
    <row r="2" spans="2:82" x14ac:dyDescent="0.3">
      <c r="B2" s="58" t="s">
        <v>120</v>
      </c>
      <c r="C2" s="59" t="s">
        <v>42</v>
      </c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O2" s="58" t="s">
        <v>41</v>
      </c>
      <c r="AP2" s="59" t="s">
        <v>118</v>
      </c>
      <c r="AQ2" s="59"/>
      <c r="AR2" s="59"/>
      <c r="AS2" s="59"/>
      <c r="AT2" s="59"/>
      <c r="AU2" s="59"/>
      <c r="AV2" s="59"/>
      <c r="AW2" s="59"/>
      <c r="AX2" s="59"/>
      <c r="AY2" s="59"/>
      <c r="AZ2" s="59"/>
      <c r="BA2" s="59"/>
      <c r="BB2" s="59"/>
      <c r="BC2" s="59"/>
      <c r="BD2" s="59"/>
      <c r="BE2" s="59"/>
      <c r="BF2" s="59"/>
      <c r="BG2" s="59"/>
      <c r="BH2" s="59"/>
      <c r="BI2" s="59"/>
      <c r="BJ2" s="59"/>
      <c r="BK2" s="59"/>
      <c r="BL2" s="59"/>
      <c r="BM2" s="59"/>
      <c r="BN2" s="59"/>
      <c r="BO2" s="59"/>
      <c r="BP2" s="59"/>
      <c r="BQ2" s="59"/>
      <c r="BR2" s="59"/>
      <c r="BS2" s="59"/>
      <c r="BW2" t="s">
        <v>28</v>
      </c>
      <c r="BX2" t="s">
        <v>124</v>
      </c>
      <c r="BY2" t="s">
        <v>125</v>
      </c>
      <c r="CA2" t="s">
        <v>28</v>
      </c>
      <c r="CB2" t="s">
        <v>125</v>
      </c>
    </row>
    <row r="3" spans="2:82" x14ac:dyDescent="0.3">
      <c r="B3" s="58"/>
      <c r="C3" s="11" t="s">
        <v>43</v>
      </c>
      <c r="D3" s="11" t="s">
        <v>44</v>
      </c>
      <c r="E3" s="11" t="s">
        <v>45</v>
      </c>
      <c r="F3" s="11" t="s">
        <v>46</v>
      </c>
      <c r="G3" s="11" t="s">
        <v>47</v>
      </c>
      <c r="H3" s="11" t="s">
        <v>48</v>
      </c>
      <c r="I3" s="11" t="s">
        <v>49</v>
      </c>
      <c r="J3" s="11" t="s">
        <v>50</v>
      </c>
      <c r="K3" s="11" t="s">
        <v>51</v>
      </c>
      <c r="L3" s="11" t="s">
        <v>52</v>
      </c>
      <c r="M3" s="11" t="s">
        <v>53</v>
      </c>
      <c r="N3" s="11" t="s">
        <v>54</v>
      </c>
      <c r="O3" s="11" t="s">
        <v>55</v>
      </c>
      <c r="P3" s="11" t="s">
        <v>56</v>
      </c>
      <c r="Q3" s="11" t="s">
        <v>57</v>
      </c>
      <c r="R3" s="11" t="s">
        <v>58</v>
      </c>
      <c r="S3" s="11" t="s">
        <v>59</v>
      </c>
      <c r="T3" s="11" t="s">
        <v>60</v>
      </c>
      <c r="U3" s="11" t="s">
        <v>61</v>
      </c>
      <c r="V3" s="11" t="s">
        <v>62</v>
      </c>
      <c r="W3" s="11" t="s">
        <v>63</v>
      </c>
      <c r="X3" s="11" t="s">
        <v>64</v>
      </c>
      <c r="Y3" s="11" t="s">
        <v>65</v>
      </c>
      <c r="Z3" s="11" t="s">
        <v>66</v>
      </c>
      <c r="AA3" s="11" t="s">
        <v>67</v>
      </c>
      <c r="AB3" s="11" t="s">
        <v>68</v>
      </c>
      <c r="AC3" s="11" t="s">
        <v>69</v>
      </c>
      <c r="AD3" s="11" t="s">
        <v>70</v>
      </c>
      <c r="AE3" s="11" t="s">
        <v>71</v>
      </c>
      <c r="AF3" s="11" t="s">
        <v>72</v>
      </c>
      <c r="AO3" s="58"/>
      <c r="AP3" s="29" t="s">
        <v>43</v>
      </c>
      <c r="AQ3" s="29" t="s">
        <v>44</v>
      </c>
      <c r="AR3" s="29" t="s">
        <v>45</v>
      </c>
      <c r="AS3" s="29" t="s">
        <v>46</v>
      </c>
      <c r="AT3" s="29" t="s">
        <v>47</v>
      </c>
      <c r="AU3" s="29" t="s">
        <v>48</v>
      </c>
      <c r="AV3" s="29" t="s">
        <v>49</v>
      </c>
      <c r="AW3" s="29" t="s">
        <v>50</v>
      </c>
      <c r="AX3" s="29" t="s">
        <v>51</v>
      </c>
      <c r="AY3" s="29" t="s">
        <v>52</v>
      </c>
      <c r="AZ3" s="29" t="s">
        <v>53</v>
      </c>
      <c r="BA3" s="29" t="s">
        <v>54</v>
      </c>
      <c r="BB3" s="29" t="s">
        <v>55</v>
      </c>
      <c r="BC3" s="29" t="s">
        <v>56</v>
      </c>
      <c r="BD3" s="29" t="s">
        <v>57</v>
      </c>
      <c r="BE3" s="29" t="s">
        <v>58</v>
      </c>
      <c r="BF3" s="43" t="s">
        <v>59</v>
      </c>
      <c r="BG3" s="43" t="s">
        <v>60</v>
      </c>
      <c r="BH3" s="29" t="s">
        <v>61</v>
      </c>
      <c r="BI3" s="44" t="s">
        <v>62</v>
      </c>
      <c r="BJ3" s="44" t="s">
        <v>63</v>
      </c>
      <c r="BK3" s="29" t="s">
        <v>64</v>
      </c>
      <c r="BL3" s="29" t="s">
        <v>65</v>
      </c>
      <c r="BM3" s="29" t="s">
        <v>66</v>
      </c>
      <c r="BN3" s="29" t="s">
        <v>67</v>
      </c>
      <c r="BO3" s="48" t="s">
        <v>68</v>
      </c>
      <c r="BP3" s="29" t="s">
        <v>69</v>
      </c>
      <c r="BQ3" s="29" t="s">
        <v>70</v>
      </c>
      <c r="BR3" s="29" t="s">
        <v>71</v>
      </c>
      <c r="BS3" s="29" t="s">
        <v>72</v>
      </c>
      <c r="BW3" s="51">
        <v>1</v>
      </c>
      <c r="BX3" s="52">
        <v>504.72289377841685</v>
      </c>
      <c r="BY3" s="53">
        <f>BX3*0.47</f>
        <v>237.2197600758559</v>
      </c>
      <c r="CA3">
        <v>2</v>
      </c>
      <c r="CB3" s="50">
        <v>121.73574830831102</v>
      </c>
      <c r="CD3">
        <f>COUNT(CB3:CB24)</f>
        <v>22</v>
      </c>
    </row>
    <row r="4" spans="2:82" x14ac:dyDescent="0.3">
      <c r="B4" s="13">
        <v>1</v>
      </c>
      <c r="C4" s="14">
        <v>35</v>
      </c>
      <c r="D4" s="14">
        <v>12</v>
      </c>
      <c r="E4" s="14">
        <v>8</v>
      </c>
      <c r="F4" s="14">
        <v>7</v>
      </c>
      <c r="G4" s="14">
        <v>15</v>
      </c>
      <c r="H4" s="14">
        <v>15</v>
      </c>
      <c r="I4" s="14">
        <v>15</v>
      </c>
      <c r="J4" s="14">
        <v>27</v>
      </c>
      <c r="K4" s="14">
        <v>11</v>
      </c>
      <c r="L4" s="14">
        <v>16</v>
      </c>
      <c r="M4" s="14">
        <v>8</v>
      </c>
      <c r="N4" s="14">
        <v>11</v>
      </c>
      <c r="O4" s="14">
        <v>15</v>
      </c>
      <c r="P4" s="14">
        <v>15</v>
      </c>
      <c r="Q4" s="14"/>
      <c r="R4" s="14">
        <v>11</v>
      </c>
      <c r="S4" s="14">
        <v>8</v>
      </c>
      <c r="T4" s="14">
        <v>11</v>
      </c>
      <c r="U4" s="14">
        <v>10</v>
      </c>
      <c r="V4" s="14">
        <v>10</v>
      </c>
      <c r="W4" s="14">
        <v>8</v>
      </c>
      <c r="X4" s="14">
        <v>115</v>
      </c>
      <c r="Y4" s="14">
        <v>8</v>
      </c>
      <c r="Z4" s="14">
        <v>16</v>
      </c>
      <c r="AA4" s="14">
        <v>11</v>
      </c>
      <c r="AB4" s="14">
        <v>22</v>
      </c>
      <c r="AC4" s="14">
        <v>10</v>
      </c>
      <c r="AD4" s="14">
        <v>21</v>
      </c>
      <c r="AE4" s="14">
        <v>15</v>
      </c>
      <c r="AF4" s="14">
        <v>21</v>
      </c>
      <c r="AO4" s="13">
        <v>1</v>
      </c>
      <c r="AP4" s="31">
        <f>0.251*$AJ$8*((C4)^2.46)</f>
        <v>1106.1120627033106</v>
      </c>
      <c r="AQ4" s="31">
        <f t="shared" ref="AQ4:BE19" si="0">0.251*$AJ$8*((D4)^2.46)</f>
        <v>79.465314168025344</v>
      </c>
      <c r="AR4" s="31">
        <f t="shared" si="0"/>
        <v>29.308467303278523</v>
      </c>
      <c r="AS4" s="31">
        <f t="shared" si="0"/>
        <v>21.102451844201283</v>
      </c>
      <c r="AT4" s="31">
        <f t="shared" si="0"/>
        <v>137.58663107769684</v>
      </c>
      <c r="AU4" s="31">
        <f t="shared" si="0"/>
        <v>137.58663107769684</v>
      </c>
      <c r="AV4" s="31">
        <f t="shared" si="0"/>
        <v>137.58663107769684</v>
      </c>
      <c r="AW4" s="31">
        <f t="shared" si="0"/>
        <v>584.17988553356997</v>
      </c>
      <c r="AX4" s="31">
        <f t="shared" si="0"/>
        <v>64.153114444197996</v>
      </c>
      <c r="AY4" s="31">
        <f t="shared" si="0"/>
        <v>161.26008960496389</v>
      </c>
      <c r="AZ4" s="31">
        <f t="shared" si="0"/>
        <v>29.308467303278523</v>
      </c>
      <c r="BA4" s="31">
        <f t="shared" si="0"/>
        <v>64.153114444197996</v>
      </c>
      <c r="BB4" s="31">
        <f t="shared" si="0"/>
        <v>137.58663107769684</v>
      </c>
      <c r="BC4" s="31">
        <f t="shared" si="0"/>
        <v>137.58663107769684</v>
      </c>
      <c r="BD4" s="33">
        <f t="shared" si="0"/>
        <v>0</v>
      </c>
      <c r="BE4" s="31">
        <f t="shared" si="0"/>
        <v>64.153114444197996</v>
      </c>
      <c r="BF4" s="31">
        <f>0.251*$AJ$9*((S4)^2.46)</f>
        <v>21.155612632609035</v>
      </c>
      <c r="BG4" s="31">
        <f>0.251*$AJ$9*((T4)^2.46)</f>
        <v>46.307383607366887</v>
      </c>
      <c r="BH4" s="31">
        <f>0.251*$AJ$8*((U4)^2.46)</f>
        <v>50.744822700662965</v>
      </c>
      <c r="BI4" s="31">
        <f>0.251*$AJ$10*((V4)^2.46)</f>
        <v>50.600044319206013</v>
      </c>
      <c r="BJ4" s="31">
        <f>0.251*$AJ$10*((W4)^2.46)</f>
        <v>29.224848281015245</v>
      </c>
      <c r="BK4" s="30">
        <f>0.251*$AJ$8*((X4)^2.46)</f>
        <v>20639.939821694974</v>
      </c>
      <c r="BL4" s="30">
        <f>0.251*$AJ$8*((Y4)^2.46)</f>
        <v>29.308467303278523</v>
      </c>
      <c r="BM4" s="30">
        <f t="shared" ref="BM4:BP19" si="1">0.251*$AJ$8*((Z4)^2.46)</f>
        <v>161.26008960496389</v>
      </c>
      <c r="BN4" s="30">
        <f t="shared" si="1"/>
        <v>64.153114444197996</v>
      </c>
      <c r="BO4" s="30">
        <f>0.251*$AJ$11*((AB4)^2.46)</f>
        <v>265.86883884760493</v>
      </c>
      <c r="BP4" s="30">
        <f t="shared" si="1"/>
        <v>50.744822700662965</v>
      </c>
      <c r="BQ4" s="30">
        <f t="shared" ref="BQ4:BQ67" si="2">0.251*$AJ$8*((AD4)^2.46)</f>
        <v>314.81194640139938</v>
      </c>
      <c r="BR4" s="30">
        <f>0.251*$AJ$8*((AE4)^2.46)</f>
        <v>137.58663107769684</v>
      </c>
      <c r="BS4" s="30">
        <f t="shared" ref="BS4:BS67" si="3">0.251*$AJ$8*((AF4)^2.46)</f>
        <v>314.81194640139938</v>
      </c>
      <c r="BW4">
        <v>2</v>
      </c>
      <c r="BX4" s="49">
        <v>259.01223044321495</v>
      </c>
      <c r="BY4" s="50">
        <f t="shared" ref="BY4:BY31" si="4">BX4*0.47</f>
        <v>121.73574830831102</v>
      </c>
      <c r="CA4">
        <v>6</v>
      </c>
      <c r="CB4" s="50">
        <v>111.82734651901536</v>
      </c>
    </row>
    <row r="5" spans="2:82" x14ac:dyDescent="0.3">
      <c r="B5" s="13">
        <v>2</v>
      </c>
      <c r="C5" s="14">
        <v>40</v>
      </c>
      <c r="D5" s="14">
        <v>25</v>
      </c>
      <c r="E5" s="14">
        <v>21</v>
      </c>
      <c r="F5" s="14">
        <v>14</v>
      </c>
      <c r="G5" s="14">
        <v>20</v>
      </c>
      <c r="H5" s="14">
        <v>20</v>
      </c>
      <c r="I5" s="14">
        <v>5</v>
      </c>
      <c r="J5" s="14">
        <v>11</v>
      </c>
      <c r="K5" s="14">
        <v>10</v>
      </c>
      <c r="L5" s="14">
        <v>21</v>
      </c>
      <c r="M5" s="14">
        <v>12</v>
      </c>
      <c r="N5" s="14">
        <v>12</v>
      </c>
      <c r="O5" s="14">
        <v>12</v>
      </c>
      <c r="P5" s="14">
        <v>13</v>
      </c>
      <c r="Q5" s="14"/>
      <c r="R5" s="14">
        <v>14</v>
      </c>
      <c r="S5" s="14">
        <v>11</v>
      </c>
      <c r="T5" s="14">
        <v>14</v>
      </c>
      <c r="U5" s="14">
        <v>8</v>
      </c>
      <c r="V5" s="14">
        <v>9</v>
      </c>
      <c r="W5" s="14">
        <v>10</v>
      </c>
      <c r="X5" s="14">
        <v>85</v>
      </c>
      <c r="Y5" s="14">
        <v>8</v>
      </c>
      <c r="Z5" s="14">
        <v>12</v>
      </c>
      <c r="AA5" s="14">
        <v>12</v>
      </c>
      <c r="AB5" s="14">
        <v>14</v>
      </c>
      <c r="AC5" s="14">
        <v>15</v>
      </c>
      <c r="AD5" s="14">
        <v>27</v>
      </c>
      <c r="AE5" s="14">
        <v>14</v>
      </c>
      <c r="AF5" s="14">
        <v>15</v>
      </c>
      <c r="AO5" s="13">
        <v>2</v>
      </c>
      <c r="AP5" s="31">
        <f t="shared" ref="AP5:AP68" si="5">0.251*$AJ$8*((C5)^2.46)</f>
        <v>1536.2408815262963</v>
      </c>
      <c r="AQ5" s="31">
        <f t="shared" si="0"/>
        <v>483.41949548415926</v>
      </c>
      <c r="AR5" s="31">
        <f t="shared" si="0"/>
        <v>314.81194640139938</v>
      </c>
      <c r="AS5" s="31">
        <f t="shared" si="0"/>
        <v>116.10921990791599</v>
      </c>
      <c r="AT5" s="31">
        <f t="shared" si="0"/>
        <v>279.20650271539529</v>
      </c>
      <c r="AU5" s="31">
        <f t="shared" si="0"/>
        <v>279.20650271539529</v>
      </c>
      <c r="AV5" s="31">
        <f t="shared" si="0"/>
        <v>9.2226972003819636</v>
      </c>
      <c r="AW5" s="31">
        <f t="shared" si="0"/>
        <v>64.153114444197996</v>
      </c>
      <c r="AX5" s="31">
        <f t="shared" si="0"/>
        <v>50.744822700662965</v>
      </c>
      <c r="AY5" s="31">
        <f t="shared" si="0"/>
        <v>314.81194640139938</v>
      </c>
      <c r="AZ5" s="31">
        <f t="shared" si="0"/>
        <v>79.465314168025344</v>
      </c>
      <c r="BA5" s="31">
        <f t="shared" si="0"/>
        <v>79.465314168025344</v>
      </c>
      <c r="BB5" s="31">
        <f t="shared" si="0"/>
        <v>79.465314168025344</v>
      </c>
      <c r="BC5" s="31">
        <f t="shared" si="0"/>
        <v>96.759226098777503</v>
      </c>
      <c r="BD5" s="33">
        <f t="shared" si="0"/>
        <v>0</v>
      </c>
      <c r="BE5" s="31">
        <f t="shared" si="0"/>
        <v>116.10921990791599</v>
      </c>
      <c r="BF5" s="31">
        <f t="shared" ref="BF5:BG68" si="6">0.251*$AJ$9*((S5)^2.46)</f>
        <v>46.307383607366887</v>
      </c>
      <c r="BG5" s="31">
        <f t="shared" si="6"/>
        <v>83.810649462775302</v>
      </c>
      <c r="BH5" s="31">
        <f t="shared" ref="BH5:BH68" si="7">0.251*$AJ$8*((U5)^2.46)</f>
        <v>29.308467303278523</v>
      </c>
      <c r="BI5" s="31">
        <f t="shared" ref="BI5:BJ68" si="8">0.251*$AJ$10*((V5)^2.46)</f>
        <v>39.046981839156736</v>
      </c>
      <c r="BJ5" s="31">
        <f t="shared" si="8"/>
        <v>50.600044319206013</v>
      </c>
      <c r="BK5" s="30">
        <f t="shared" ref="BK5:BK68" si="9">0.251*$AJ$8*((X5)^2.46)</f>
        <v>9812.1074791751362</v>
      </c>
      <c r="BL5" s="30">
        <f t="shared" ref="BL5:BN68" si="10">0.251*$AJ$8*((Y5)^2.46)</f>
        <v>29.308467303278523</v>
      </c>
      <c r="BM5" s="30">
        <f t="shared" si="1"/>
        <v>79.465314168025344</v>
      </c>
      <c r="BN5" s="30">
        <f t="shared" si="1"/>
        <v>79.465314168025344</v>
      </c>
      <c r="BO5" s="30">
        <f t="shared" ref="BO5:BO68" si="11">0.251*$AJ$11*((AB5)^2.46)</f>
        <v>87.454590743765536</v>
      </c>
      <c r="BP5" s="30">
        <f t="shared" si="1"/>
        <v>137.58663107769684</v>
      </c>
      <c r="BQ5" s="30">
        <f t="shared" si="2"/>
        <v>584.17988553356997</v>
      </c>
      <c r="BR5" s="30">
        <f t="shared" ref="BR5:BR67" si="12">0.251*$AJ$8*((AE5)^2.46)</f>
        <v>116.10921990791599</v>
      </c>
      <c r="BS5" s="30">
        <f t="shared" si="3"/>
        <v>137.58663107769684</v>
      </c>
      <c r="BW5" s="51">
        <v>3</v>
      </c>
      <c r="BX5" s="52">
        <v>385.92548509925473</v>
      </c>
      <c r="BY5" s="53">
        <f t="shared" si="4"/>
        <v>181.38497799664972</v>
      </c>
      <c r="CA5">
        <v>9</v>
      </c>
      <c r="CB5" s="50">
        <v>76.502251655997853</v>
      </c>
    </row>
    <row r="6" spans="2:82" x14ac:dyDescent="0.3">
      <c r="B6" s="13">
        <v>3</v>
      </c>
      <c r="C6" s="14">
        <v>21</v>
      </c>
      <c r="D6" s="14">
        <v>13</v>
      </c>
      <c r="E6" s="14">
        <v>11</v>
      </c>
      <c r="F6" s="14">
        <v>10</v>
      </c>
      <c r="G6" s="14">
        <v>17</v>
      </c>
      <c r="H6" s="14">
        <v>8</v>
      </c>
      <c r="I6" s="14">
        <v>16</v>
      </c>
      <c r="J6" s="14">
        <v>10</v>
      </c>
      <c r="K6" s="14">
        <v>22</v>
      </c>
      <c r="L6" s="14">
        <v>17</v>
      </c>
      <c r="M6" s="14">
        <v>13</v>
      </c>
      <c r="N6" s="14">
        <v>11</v>
      </c>
      <c r="O6" s="14">
        <v>13</v>
      </c>
      <c r="P6" s="14">
        <v>15</v>
      </c>
      <c r="Q6" s="14"/>
      <c r="R6" s="14">
        <v>8</v>
      </c>
      <c r="S6" s="14">
        <v>15</v>
      </c>
      <c r="T6" s="14">
        <v>8</v>
      </c>
      <c r="U6" s="14">
        <v>25</v>
      </c>
      <c r="V6" s="14">
        <v>12</v>
      </c>
      <c r="W6" s="14">
        <v>12</v>
      </c>
      <c r="X6" s="14">
        <v>28</v>
      </c>
      <c r="Y6" s="14">
        <v>16</v>
      </c>
      <c r="Z6" s="14">
        <v>15</v>
      </c>
      <c r="AA6" s="14">
        <v>9</v>
      </c>
      <c r="AB6" s="14">
        <v>13</v>
      </c>
      <c r="AC6" s="14">
        <v>16</v>
      </c>
      <c r="AD6" s="14">
        <v>16</v>
      </c>
      <c r="AE6" s="14">
        <v>15</v>
      </c>
      <c r="AF6" s="14">
        <v>12</v>
      </c>
      <c r="AI6" t="s">
        <v>118</v>
      </c>
      <c r="AJ6" t="s">
        <v>119</v>
      </c>
      <c r="AO6" s="13">
        <v>3</v>
      </c>
      <c r="AP6" s="31">
        <f t="shared" si="5"/>
        <v>314.81194640139938</v>
      </c>
      <c r="AQ6" s="31">
        <f t="shared" si="0"/>
        <v>96.759226098777503</v>
      </c>
      <c r="AR6" s="31">
        <f t="shared" si="0"/>
        <v>64.153114444197996</v>
      </c>
      <c r="AS6" s="31">
        <f t="shared" si="0"/>
        <v>50.744822700662965</v>
      </c>
      <c r="AT6" s="31">
        <f t="shared" si="0"/>
        <v>187.19579376376367</v>
      </c>
      <c r="AU6" s="31">
        <f t="shared" si="0"/>
        <v>29.308467303278523</v>
      </c>
      <c r="AV6" s="31">
        <f t="shared" si="0"/>
        <v>161.26008960496389</v>
      </c>
      <c r="AW6" s="31">
        <f t="shared" si="0"/>
        <v>50.744822700662965</v>
      </c>
      <c r="AX6" s="31">
        <f t="shared" si="0"/>
        <v>352.9811667275967</v>
      </c>
      <c r="AY6" s="31">
        <f t="shared" si="0"/>
        <v>187.19579376376367</v>
      </c>
      <c r="AZ6" s="31">
        <f t="shared" si="0"/>
        <v>96.759226098777503</v>
      </c>
      <c r="BA6" s="31">
        <f t="shared" si="0"/>
        <v>64.153114444197996</v>
      </c>
      <c r="BB6" s="31">
        <f t="shared" si="0"/>
        <v>96.759226098777503</v>
      </c>
      <c r="BC6" s="31">
        <f t="shared" si="0"/>
        <v>137.58663107769684</v>
      </c>
      <c r="BD6" s="33">
        <f t="shared" si="0"/>
        <v>0</v>
      </c>
      <c r="BE6" s="31">
        <f t="shared" si="0"/>
        <v>29.308467303278523</v>
      </c>
      <c r="BF6" s="31">
        <f t="shared" si="6"/>
        <v>99.313602461219133</v>
      </c>
      <c r="BG6" s="31">
        <f t="shared" si="6"/>
        <v>21.155612632609035</v>
      </c>
      <c r="BH6" s="31">
        <f t="shared" si="7"/>
        <v>483.41949548415926</v>
      </c>
      <c r="BI6" s="31">
        <f t="shared" si="8"/>
        <v>79.238594298787035</v>
      </c>
      <c r="BJ6" s="31">
        <f t="shared" si="8"/>
        <v>79.238594298787035</v>
      </c>
      <c r="BK6" s="30">
        <f t="shared" si="9"/>
        <v>638.85234981968836</v>
      </c>
      <c r="BL6" s="30">
        <f t="shared" si="10"/>
        <v>161.26008960496389</v>
      </c>
      <c r="BM6" s="30">
        <f t="shared" si="1"/>
        <v>137.58663107769684</v>
      </c>
      <c r="BN6" s="30">
        <f t="shared" si="1"/>
        <v>39.158704247852462</v>
      </c>
      <c r="BO6" s="30">
        <f t="shared" si="11"/>
        <v>72.879987703501456</v>
      </c>
      <c r="BP6" s="30">
        <f t="shared" si="1"/>
        <v>161.26008960496389</v>
      </c>
      <c r="BQ6" s="30">
        <f t="shared" si="2"/>
        <v>161.26008960496389</v>
      </c>
      <c r="BR6" s="30">
        <f t="shared" si="12"/>
        <v>137.58663107769684</v>
      </c>
      <c r="BS6" s="30">
        <f t="shared" si="3"/>
        <v>79.465314168025344</v>
      </c>
      <c r="BW6" s="51">
        <v>4</v>
      </c>
      <c r="BX6" s="52">
        <v>392.31267293616929</v>
      </c>
      <c r="BY6" s="53">
        <f t="shared" si="4"/>
        <v>184.38695627999957</v>
      </c>
      <c r="CA6">
        <v>10</v>
      </c>
      <c r="CB6" s="50">
        <v>108.59551567541359</v>
      </c>
    </row>
    <row r="7" spans="2:82" x14ac:dyDescent="0.3">
      <c r="B7" s="13">
        <v>4</v>
      </c>
      <c r="C7" s="14">
        <v>15</v>
      </c>
      <c r="D7" s="14">
        <v>13</v>
      </c>
      <c r="E7" s="14">
        <v>18</v>
      </c>
      <c r="F7" s="14">
        <v>40</v>
      </c>
      <c r="G7" s="14">
        <v>13</v>
      </c>
      <c r="H7" s="14">
        <v>15</v>
      </c>
      <c r="I7" s="14">
        <v>11</v>
      </c>
      <c r="J7" s="14">
        <v>12</v>
      </c>
      <c r="K7" s="14">
        <v>7</v>
      </c>
      <c r="L7" s="14">
        <v>17</v>
      </c>
      <c r="M7" s="14">
        <v>9</v>
      </c>
      <c r="N7" s="14">
        <v>10</v>
      </c>
      <c r="O7" s="14">
        <v>11</v>
      </c>
      <c r="P7" s="14">
        <v>8</v>
      </c>
      <c r="Q7" s="14"/>
      <c r="R7" s="14">
        <v>8</v>
      </c>
      <c r="S7" s="14">
        <v>16</v>
      </c>
      <c r="T7" s="14">
        <v>15</v>
      </c>
      <c r="U7" s="14">
        <v>13</v>
      </c>
      <c r="V7" s="14">
        <v>14</v>
      </c>
      <c r="W7" s="14">
        <v>14</v>
      </c>
      <c r="X7" s="14">
        <v>21</v>
      </c>
      <c r="Y7" s="14">
        <v>15</v>
      </c>
      <c r="Z7" s="14">
        <v>6</v>
      </c>
      <c r="AA7" s="14">
        <v>12</v>
      </c>
      <c r="AB7" s="14">
        <v>11</v>
      </c>
      <c r="AC7" s="14">
        <v>15</v>
      </c>
      <c r="AD7" s="14">
        <v>10</v>
      </c>
      <c r="AE7" s="14">
        <v>13</v>
      </c>
      <c r="AF7" s="14">
        <v>16</v>
      </c>
      <c r="AI7" t="s">
        <v>121</v>
      </c>
      <c r="AO7" s="13">
        <v>4</v>
      </c>
      <c r="AP7" s="31">
        <f t="shared" si="5"/>
        <v>137.58663107769684</v>
      </c>
      <c r="AQ7" s="31">
        <f t="shared" si="0"/>
        <v>96.759226098777503</v>
      </c>
      <c r="AR7" s="31">
        <f t="shared" si="0"/>
        <v>215.45774094834971</v>
      </c>
      <c r="AS7" s="31">
        <f t="shared" si="0"/>
        <v>1536.2408815262963</v>
      </c>
      <c r="AT7" s="31">
        <f t="shared" si="0"/>
        <v>96.759226098777503</v>
      </c>
      <c r="AU7" s="31">
        <f t="shared" si="0"/>
        <v>137.58663107769684</v>
      </c>
      <c r="AV7" s="31">
        <f t="shared" si="0"/>
        <v>64.153114444197996</v>
      </c>
      <c r="AW7" s="31">
        <f t="shared" si="0"/>
        <v>79.465314168025344</v>
      </c>
      <c r="AX7" s="31">
        <f t="shared" si="0"/>
        <v>21.102451844201283</v>
      </c>
      <c r="AY7" s="31">
        <f t="shared" si="0"/>
        <v>187.19579376376367</v>
      </c>
      <c r="AZ7" s="31">
        <f t="shared" si="0"/>
        <v>39.158704247852462</v>
      </c>
      <c r="BA7" s="31">
        <f t="shared" si="0"/>
        <v>50.744822700662965</v>
      </c>
      <c r="BB7" s="31">
        <f t="shared" si="0"/>
        <v>64.153114444197996</v>
      </c>
      <c r="BC7" s="31">
        <f t="shared" si="0"/>
        <v>29.308467303278523</v>
      </c>
      <c r="BD7" s="33">
        <f t="shared" si="0"/>
        <v>0</v>
      </c>
      <c r="BE7" s="31">
        <f t="shared" si="0"/>
        <v>29.308467303278523</v>
      </c>
      <c r="BF7" s="31">
        <f t="shared" si="6"/>
        <v>116.40171945807667</v>
      </c>
      <c r="BG7" s="31">
        <f t="shared" si="6"/>
        <v>99.313602461219133</v>
      </c>
      <c r="BH7" s="31">
        <f t="shared" si="7"/>
        <v>96.759226098777503</v>
      </c>
      <c r="BI7" s="31">
        <f t="shared" si="8"/>
        <v>115.77795251873505</v>
      </c>
      <c r="BJ7" s="31">
        <f t="shared" si="8"/>
        <v>115.77795251873505</v>
      </c>
      <c r="BK7" s="30">
        <f t="shared" si="9"/>
        <v>314.81194640139938</v>
      </c>
      <c r="BL7" s="30">
        <f t="shared" si="10"/>
        <v>137.58663107769684</v>
      </c>
      <c r="BM7" s="30">
        <f t="shared" si="1"/>
        <v>14.442547860066641</v>
      </c>
      <c r="BN7" s="30">
        <f t="shared" si="1"/>
        <v>79.465314168025344</v>
      </c>
      <c r="BO7" s="30">
        <f t="shared" si="11"/>
        <v>48.320748112035012</v>
      </c>
      <c r="BP7" s="30">
        <f t="shared" si="1"/>
        <v>137.58663107769684</v>
      </c>
      <c r="BQ7" s="30">
        <f t="shared" si="2"/>
        <v>50.744822700662965</v>
      </c>
      <c r="BR7" s="30">
        <f t="shared" si="12"/>
        <v>96.759226098777503</v>
      </c>
      <c r="BS7" s="30">
        <f t="shared" si="3"/>
        <v>161.26008960496389</v>
      </c>
      <c r="BW7" s="51">
        <v>5</v>
      </c>
      <c r="BX7" s="52">
        <v>282.23712247760471</v>
      </c>
      <c r="BY7" s="53">
        <f t="shared" si="4"/>
        <v>132.65144756447421</v>
      </c>
      <c r="CA7">
        <v>11</v>
      </c>
      <c r="CB7" s="50">
        <v>67.701120021944817</v>
      </c>
    </row>
    <row r="8" spans="2:82" x14ac:dyDescent="0.3">
      <c r="B8" s="13">
        <v>5</v>
      </c>
      <c r="C8" s="14">
        <v>20</v>
      </c>
      <c r="D8" s="14">
        <v>14</v>
      </c>
      <c r="E8" s="14">
        <v>8</v>
      </c>
      <c r="F8" s="14">
        <v>8</v>
      </c>
      <c r="G8" s="14">
        <v>18</v>
      </c>
      <c r="H8" s="14">
        <v>10</v>
      </c>
      <c r="I8" s="14">
        <v>21</v>
      </c>
      <c r="J8" s="14">
        <v>26</v>
      </c>
      <c r="K8" s="14">
        <v>12</v>
      </c>
      <c r="L8" s="14">
        <v>11</v>
      </c>
      <c r="M8" s="14">
        <v>8</v>
      </c>
      <c r="N8" s="14">
        <v>8</v>
      </c>
      <c r="O8" s="14">
        <v>10</v>
      </c>
      <c r="P8" s="14">
        <v>17</v>
      </c>
      <c r="Q8" s="14"/>
      <c r="R8" s="14">
        <v>16</v>
      </c>
      <c r="S8" s="14">
        <v>21</v>
      </c>
      <c r="T8" s="14">
        <v>8</v>
      </c>
      <c r="U8" s="14">
        <v>32</v>
      </c>
      <c r="V8" s="14">
        <v>16</v>
      </c>
      <c r="W8" s="14">
        <v>11</v>
      </c>
      <c r="X8" s="14">
        <v>22</v>
      </c>
      <c r="Y8" s="14">
        <v>10</v>
      </c>
      <c r="Z8" s="14">
        <v>15</v>
      </c>
      <c r="AA8" s="14">
        <v>14</v>
      </c>
      <c r="AB8" s="14">
        <v>16</v>
      </c>
      <c r="AC8" s="14">
        <v>15</v>
      </c>
      <c r="AD8" s="14">
        <v>12</v>
      </c>
      <c r="AE8" s="14">
        <v>15</v>
      </c>
      <c r="AF8" s="14">
        <v>13</v>
      </c>
      <c r="AI8" s="35" t="s">
        <v>122</v>
      </c>
      <c r="AJ8" s="37">
        <v>0.70099999999999996</v>
      </c>
      <c r="AO8" s="13">
        <v>5</v>
      </c>
      <c r="AP8" s="31">
        <f t="shared" si="5"/>
        <v>279.20650271539529</v>
      </c>
      <c r="AQ8" s="31">
        <f t="shared" si="0"/>
        <v>116.10921990791599</v>
      </c>
      <c r="AR8" s="31">
        <f t="shared" si="0"/>
        <v>29.308467303278523</v>
      </c>
      <c r="AS8" s="31">
        <f t="shared" si="0"/>
        <v>29.308467303278523</v>
      </c>
      <c r="AT8" s="31">
        <f t="shared" si="0"/>
        <v>215.45774094834971</v>
      </c>
      <c r="AU8" s="31">
        <f t="shared" si="0"/>
        <v>50.744822700662965</v>
      </c>
      <c r="AV8" s="31">
        <f t="shared" si="0"/>
        <v>314.81194640139938</v>
      </c>
      <c r="AW8" s="31">
        <f t="shared" si="0"/>
        <v>532.38544715882836</v>
      </c>
      <c r="AX8" s="31">
        <f t="shared" si="0"/>
        <v>79.465314168025344</v>
      </c>
      <c r="AY8" s="31">
        <f t="shared" si="0"/>
        <v>64.153114444197996</v>
      </c>
      <c r="AZ8" s="31">
        <f t="shared" si="0"/>
        <v>29.308467303278523</v>
      </c>
      <c r="BA8" s="31">
        <f t="shared" si="0"/>
        <v>29.308467303278523</v>
      </c>
      <c r="BB8" s="31">
        <f t="shared" si="0"/>
        <v>50.744822700662965</v>
      </c>
      <c r="BC8" s="31">
        <f t="shared" si="0"/>
        <v>187.19579376376367</v>
      </c>
      <c r="BD8" s="33">
        <f t="shared" si="0"/>
        <v>0</v>
      </c>
      <c r="BE8" s="31">
        <f t="shared" si="0"/>
        <v>161.26008960496389</v>
      </c>
      <c r="BF8" s="31">
        <f t="shared" si="6"/>
        <v>227.23943634680185</v>
      </c>
      <c r="BG8" s="31">
        <f t="shared" si="6"/>
        <v>21.155612632609035</v>
      </c>
      <c r="BH8" s="31">
        <f t="shared" si="7"/>
        <v>887.279987394361</v>
      </c>
      <c r="BI8" s="31">
        <f t="shared" si="8"/>
        <v>160.80000375730353</v>
      </c>
      <c r="BJ8" s="31">
        <f t="shared" si="8"/>
        <v>63.970081307409984</v>
      </c>
      <c r="BK8" s="30">
        <f t="shared" si="9"/>
        <v>352.9811667275967</v>
      </c>
      <c r="BL8" s="30">
        <f t="shared" si="10"/>
        <v>50.744822700662965</v>
      </c>
      <c r="BM8" s="30">
        <f t="shared" si="1"/>
        <v>137.58663107769684</v>
      </c>
      <c r="BN8" s="30">
        <f t="shared" si="1"/>
        <v>116.10921990791599</v>
      </c>
      <c r="BO8" s="30">
        <f t="shared" si="11"/>
        <v>121.46266378234087</v>
      </c>
      <c r="BP8" s="30">
        <f t="shared" si="1"/>
        <v>137.58663107769684</v>
      </c>
      <c r="BQ8" s="30">
        <f t="shared" si="2"/>
        <v>79.465314168025344</v>
      </c>
      <c r="BR8" s="30">
        <f t="shared" si="12"/>
        <v>137.58663107769684</v>
      </c>
      <c r="BS8" s="30">
        <f t="shared" si="3"/>
        <v>96.759226098777503</v>
      </c>
      <c r="BW8">
        <v>6</v>
      </c>
      <c r="BX8" s="49">
        <v>237.93052450854333</v>
      </c>
      <c r="BY8" s="50">
        <f t="shared" si="4"/>
        <v>111.82734651901536</v>
      </c>
      <c r="CA8">
        <v>12</v>
      </c>
      <c r="CB8" s="50">
        <v>66.756794348106496</v>
      </c>
    </row>
    <row r="9" spans="2:82" x14ac:dyDescent="0.3">
      <c r="B9" s="13">
        <v>6</v>
      </c>
      <c r="C9" s="14">
        <v>15</v>
      </c>
      <c r="D9" s="14">
        <v>17</v>
      </c>
      <c r="E9" s="14">
        <v>51</v>
      </c>
      <c r="F9" s="14">
        <v>10</v>
      </c>
      <c r="G9" s="14">
        <v>15</v>
      </c>
      <c r="H9" s="14">
        <v>17</v>
      </c>
      <c r="I9" s="14">
        <v>9</v>
      </c>
      <c r="J9" s="14">
        <v>22</v>
      </c>
      <c r="K9" s="14">
        <v>15</v>
      </c>
      <c r="L9" s="14">
        <v>18</v>
      </c>
      <c r="M9" s="14">
        <v>32</v>
      </c>
      <c r="N9" s="14">
        <v>14</v>
      </c>
      <c r="O9" s="14">
        <v>14</v>
      </c>
      <c r="P9" s="14">
        <v>11</v>
      </c>
      <c r="Q9" s="14"/>
      <c r="R9" s="14">
        <v>15</v>
      </c>
      <c r="S9" s="14">
        <v>8</v>
      </c>
      <c r="T9" s="14">
        <v>12</v>
      </c>
      <c r="U9" s="14">
        <v>8</v>
      </c>
      <c r="V9" s="14">
        <v>8</v>
      </c>
      <c r="W9" s="14">
        <v>25</v>
      </c>
      <c r="X9" s="14">
        <v>18</v>
      </c>
      <c r="Y9" s="14">
        <v>12</v>
      </c>
      <c r="Z9" s="14">
        <v>12</v>
      </c>
      <c r="AA9" s="14">
        <v>13</v>
      </c>
      <c r="AB9" s="14">
        <v>14</v>
      </c>
      <c r="AC9" s="14">
        <v>14</v>
      </c>
      <c r="AD9" s="14">
        <v>16</v>
      </c>
      <c r="AE9" s="14">
        <v>12</v>
      </c>
      <c r="AF9" s="14">
        <v>11</v>
      </c>
      <c r="AI9" s="36" t="s">
        <v>101</v>
      </c>
      <c r="AJ9" s="38">
        <v>0.50600000000000001</v>
      </c>
      <c r="AO9" s="13">
        <v>6</v>
      </c>
      <c r="AP9" s="31">
        <f t="shared" si="5"/>
        <v>137.58663107769684</v>
      </c>
      <c r="AQ9" s="31">
        <f t="shared" si="0"/>
        <v>187.19579376376367</v>
      </c>
      <c r="AR9" s="31">
        <f t="shared" si="0"/>
        <v>2792.636259900723</v>
      </c>
      <c r="AS9" s="31">
        <f t="shared" si="0"/>
        <v>50.744822700662965</v>
      </c>
      <c r="AT9" s="31">
        <f t="shared" si="0"/>
        <v>137.58663107769684</v>
      </c>
      <c r="AU9" s="31">
        <f t="shared" si="0"/>
        <v>187.19579376376367</v>
      </c>
      <c r="AV9" s="31">
        <f t="shared" si="0"/>
        <v>39.158704247852462</v>
      </c>
      <c r="AW9" s="31">
        <f t="shared" si="0"/>
        <v>352.9811667275967</v>
      </c>
      <c r="AX9" s="31">
        <f t="shared" si="0"/>
        <v>137.58663107769684</v>
      </c>
      <c r="AY9" s="31">
        <f t="shared" si="0"/>
        <v>215.45774094834971</v>
      </c>
      <c r="AZ9" s="31">
        <f t="shared" si="0"/>
        <v>887.279987394361</v>
      </c>
      <c r="BA9" s="31">
        <f t="shared" si="0"/>
        <v>116.10921990791599</v>
      </c>
      <c r="BB9" s="31">
        <f t="shared" si="0"/>
        <v>116.10921990791599</v>
      </c>
      <c r="BC9" s="31">
        <f t="shared" si="0"/>
        <v>64.153114444197996</v>
      </c>
      <c r="BD9" s="33">
        <f t="shared" si="0"/>
        <v>0</v>
      </c>
      <c r="BE9" s="31">
        <f t="shared" si="0"/>
        <v>137.58663107769684</v>
      </c>
      <c r="BF9" s="31">
        <f t="shared" si="6"/>
        <v>21.155612632609035</v>
      </c>
      <c r="BG9" s="31">
        <f t="shared" si="6"/>
        <v>57.360126917290764</v>
      </c>
      <c r="BH9" s="31">
        <f t="shared" si="7"/>
        <v>29.308467303278523</v>
      </c>
      <c r="BI9" s="31">
        <f t="shared" si="8"/>
        <v>29.224848281015245</v>
      </c>
      <c r="BJ9" s="31">
        <f t="shared" si="8"/>
        <v>482.0402672516795</v>
      </c>
      <c r="BK9" s="30">
        <f t="shared" si="9"/>
        <v>215.45774094834971</v>
      </c>
      <c r="BL9" s="30">
        <f t="shared" si="10"/>
        <v>79.465314168025344</v>
      </c>
      <c r="BM9" s="30">
        <f t="shared" si="1"/>
        <v>79.465314168025344</v>
      </c>
      <c r="BN9" s="30">
        <f t="shared" si="1"/>
        <v>96.759226098777503</v>
      </c>
      <c r="BO9" s="30">
        <f t="shared" si="11"/>
        <v>87.454590743765536</v>
      </c>
      <c r="BP9" s="30">
        <f t="shared" si="1"/>
        <v>116.10921990791599</v>
      </c>
      <c r="BQ9" s="30">
        <f t="shared" si="2"/>
        <v>161.26008960496389</v>
      </c>
      <c r="BR9" s="30">
        <f t="shared" si="12"/>
        <v>79.465314168025344</v>
      </c>
      <c r="BS9" s="30">
        <f t="shared" si="3"/>
        <v>64.153114444197996</v>
      </c>
      <c r="BW9" s="51">
        <v>7</v>
      </c>
      <c r="BX9" s="52">
        <v>372.92793698136342</v>
      </c>
      <c r="BY9" s="53">
        <f t="shared" si="4"/>
        <v>175.27613038124079</v>
      </c>
      <c r="CA9">
        <v>13</v>
      </c>
      <c r="CB9" s="50">
        <v>73.191604903417542</v>
      </c>
    </row>
    <row r="10" spans="2:82" x14ac:dyDescent="0.3">
      <c r="B10" s="13">
        <v>7</v>
      </c>
      <c r="C10" s="14">
        <v>38</v>
      </c>
      <c r="D10" s="14">
        <v>13</v>
      </c>
      <c r="E10" s="14">
        <v>14</v>
      </c>
      <c r="F10" s="14">
        <v>30</v>
      </c>
      <c r="G10" s="14">
        <v>16</v>
      </c>
      <c r="H10" s="14">
        <v>17</v>
      </c>
      <c r="I10" s="14">
        <v>42</v>
      </c>
      <c r="J10" s="14">
        <v>14</v>
      </c>
      <c r="K10" s="14">
        <v>8</v>
      </c>
      <c r="L10" s="14">
        <v>14</v>
      </c>
      <c r="M10" s="14">
        <v>11</v>
      </c>
      <c r="N10" s="14">
        <v>10</v>
      </c>
      <c r="O10" s="14">
        <v>14</v>
      </c>
      <c r="P10" s="14">
        <v>8</v>
      </c>
      <c r="Q10" s="14"/>
      <c r="R10" s="14">
        <v>10</v>
      </c>
      <c r="S10" s="14">
        <v>12</v>
      </c>
      <c r="T10" s="14">
        <v>21</v>
      </c>
      <c r="U10" s="14">
        <v>17</v>
      </c>
      <c r="V10" s="14">
        <v>10</v>
      </c>
      <c r="W10" s="14">
        <v>21</v>
      </c>
      <c r="X10" s="14">
        <v>18</v>
      </c>
      <c r="Y10" s="14">
        <v>15</v>
      </c>
      <c r="Z10" s="14">
        <v>12</v>
      </c>
      <c r="AA10" s="14">
        <v>15</v>
      </c>
      <c r="AB10" s="14">
        <v>8</v>
      </c>
      <c r="AC10" s="14">
        <v>5</v>
      </c>
      <c r="AD10" s="14">
        <v>15</v>
      </c>
      <c r="AE10" s="14">
        <v>15</v>
      </c>
      <c r="AF10" s="14">
        <v>26</v>
      </c>
      <c r="AI10" s="39" t="s">
        <v>36</v>
      </c>
      <c r="AJ10" s="40">
        <v>0.69899999999999995</v>
      </c>
      <c r="AO10" s="13">
        <v>7</v>
      </c>
      <c r="AP10" s="31">
        <f t="shared" si="5"/>
        <v>1354.1269673599145</v>
      </c>
      <c r="AQ10" s="31">
        <f t="shared" si="0"/>
        <v>96.759226098777503</v>
      </c>
      <c r="AR10" s="31">
        <f t="shared" si="0"/>
        <v>116.10921990791599</v>
      </c>
      <c r="AS10" s="31">
        <f t="shared" si="0"/>
        <v>757.02465865734916</v>
      </c>
      <c r="AT10" s="31">
        <f t="shared" si="0"/>
        <v>161.26008960496389</v>
      </c>
      <c r="AU10" s="31">
        <f t="shared" si="0"/>
        <v>187.19579376376367</v>
      </c>
      <c r="AV10" s="31">
        <f t="shared" si="0"/>
        <v>1732.14798850037</v>
      </c>
      <c r="AW10" s="31">
        <f t="shared" si="0"/>
        <v>116.10921990791599</v>
      </c>
      <c r="AX10" s="31">
        <f t="shared" si="0"/>
        <v>29.308467303278523</v>
      </c>
      <c r="AY10" s="31">
        <f t="shared" si="0"/>
        <v>116.10921990791599</v>
      </c>
      <c r="AZ10" s="31">
        <f t="shared" si="0"/>
        <v>64.153114444197996</v>
      </c>
      <c r="BA10" s="31">
        <f t="shared" si="0"/>
        <v>50.744822700662965</v>
      </c>
      <c r="BB10" s="31">
        <f t="shared" si="0"/>
        <v>116.10921990791599</v>
      </c>
      <c r="BC10" s="31">
        <f t="shared" si="0"/>
        <v>29.308467303278523</v>
      </c>
      <c r="BD10" s="33">
        <f t="shared" si="0"/>
        <v>0</v>
      </c>
      <c r="BE10" s="31">
        <f t="shared" si="0"/>
        <v>50.744822700662965</v>
      </c>
      <c r="BF10" s="31">
        <f t="shared" si="6"/>
        <v>57.360126917290764</v>
      </c>
      <c r="BG10" s="31">
        <f t="shared" si="6"/>
        <v>227.23943634680185</v>
      </c>
      <c r="BH10" s="31">
        <f t="shared" si="7"/>
        <v>187.19579376376367</v>
      </c>
      <c r="BI10" s="31">
        <f t="shared" si="8"/>
        <v>50.600044319206013</v>
      </c>
      <c r="BJ10" s="31">
        <f t="shared" si="8"/>
        <v>313.9137668110958</v>
      </c>
      <c r="BK10" s="30">
        <f t="shared" si="9"/>
        <v>215.45774094834971</v>
      </c>
      <c r="BL10" s="30">
        <f t="shared" si="10"/>
        <v>137.58663107769684</v>
      </c>
      <c r="BM10" s="30">
        <f t="shared" si="1"/>
        <v>79.465314168025344</v>
      </c>
      <c r="BN10" s="30">
        <f t="shared" si="1"/>
        <v>137.58663107769684</v>
      </c>
      <c r="BO10" s="30">
        <f t="shared" si="11"/>
        <v>22.075421877505079</v>
      </c>
      <c r="BP10" s="30">
        <f t="shared" si="1"/>
        <v>9.2226972003819636</v>
      </c>
      <c r="BQ10" s="30">
        <f t="shared" si="2"/>
        <v>137.58663107769684</v>
      </c>
      <c r="BR10" s="30">
        <f t="shared" si="12"/>
        <v>137.58663107769684</v>
      </c>
      <c r="BS10" s="30">
        <f t="shared" si="3"/>
        <v>532.38544715882836</v>
      </c>
      <c r="BW10" s="51">
        <v>8</v>
      </c>
      <c r="BX10" s="52">
        <v>1309.1001399232614</v>
      </c>
      <c r="BY10" s="53">
        <f t="shared" si="4"/>
        <v>615.2770657639328</v>
      </c>
      <c r="CA10">
        <v>14</v>
      </c>
      <c r="CB10" s="50">
        <v>76.392132558454776</v>
      </c>
    </row>
    <row r="11" spans="2:82" x14ac:dyDescent="0.3">
      <c r="B11" s="13">
        <v>8</v>
      </c>
      <c r="C11" s="14">
        <v>21</v>
      </c>
      <c r="D11" s="14">
        <v>8</v>
      </c>
      <c r="E11" s="14">
        <v>7</v>
      </c>
      <c r="F11" s="14">
        <v>16</v>
      </c>
      <c r="G11" s="14">
        <v>12</v>
      </c>
      <c r="H11" s="14">
        <v>10</v>
      </c>
      <c r="I11" s="14">
        <v>13</v>
      </c>
      <c r="J11" s="14">
        <v>10</v>
      </c>
      <c r="K11" s="14">
        <v>8</v>
      </c>
      <c r="L11" s="14">
        <v>19</v>
      </c>
      <c r="M11" s="14">
        <v>12</v>
      </c>
      <c r="N11" s="14">
        <v>11</v>
      </c>
      <c r="O11" s="14">
        <v>20</v>
      </c>
      <c r="P11" s="14">
        <v>26</v>
      </c>
      <c r="Q11" s="14"/>
      <c r="R11" s="14">
        <v>12</v>
      </c>
      <c r="S11" s="14">
        <v>12</v>
      </c>
      <c r="T11" s="14">
        <v>14</v>
      </c>
      <c r="U11" s="14">
        <v>32</v>
      </c>
      <c r="V11" s="14">
        <v>12</v>
      </c>
      <c r="W11" s="14">
        <v>26</v>
      </c>
      <c r="X11" s="14">
        <v>20</v>
      </c>
      <c r="Y11" s="14">
        <v>12</v>
      </c>
      <c r="Z11" s="14">
        <v>11</v>
      </c>
      <c r="AA11" s="14">
        <v>11</v>
      </c>
      <c r="AB11" s="14">
        <v>11</v>
      </c>
      <c r="AC11" s="14">
        <v>9</v>
      </c>
      <c r="AD11" s="14">
        <v>12</v>
      </c>
      <c r="AE11" s="14">
        <v>11</v>
      </c>
      <c r="AF11" s="14">
        <v>13</v>
      </c>
      <c r="AI11" s="41" t="s">
        <v>37</v>
      </c>
      <c r="AJ11" s="42">
        <v>0.52800000000000002</v>
      </c>
      <c r="AO11" s="13">
        <v>8</v>
      </c>
      <c r="AP11" s="31">
        <f t="shared" si="5"/>
        <v>314.81194640139938</v>
      </c>
      <c r="AQ11" s="31">
        <f t="shared" si="0"/>
        <v>29.308467303278523</v>
      </c>
      <c r="AR11" s="31">
        <f t="shared" si="0"/>
        <v>21.102451844201283</v>
      </c>
      <c r="AS11" s="31">
        <f t="shared" si="0"/>
        <v>161.26008960496389</v>
      </c>
      <c r="AT11" s="31">
        <f t="shared" si="0"/>
        <v>79.465314168025344</v>
      </c>
      <c r="AU11" s="31">
        <f t="shared" si="0"/>
        <v>50.744822700662965</v>
      </c>
      <c r="AV11" s="31">
        <f t="shared" si="0"/>
        <v>96.759226098777503</v>
      </c>
      <c r="AW11" s="31">
        <f t="shared" si="0"/>
        <v>50.744822700662965</v>
      </c>
      <c r="AX11" s="31">
        <f t="shared" si="0"/>
        <v>29.308467303278523</v>
      </c>
      <c r="AY11" s="31">
        <f t="shared" si="0"/>
        <v>246.1079244379514</v>
      </c>
      <c r="AZ11" s="31">
        <f t="shared" si="0"/>
        <v>79.465314168025344</v>
      </c>
      <c r="BA11" s="31">
        <f t="shared" si="0"/>
        <v>64.153114444197996</v>
      </c>
      <c r="BB11" s="31">
        <f t="shared" si="0"/>
        <v>279.20650271539529</v>
      </c>
      <c r="BC11" s="31">
        <f t="shared" si="0"/>
        <v>532.38544715882836</v>
      </c>
      <c r="BD11" s="33">
        <f t="shared" si="0"/>
        <v>0</v>
      </c>
      <c r="BE11" s="31">
        <f t="shared" si="0"/>
        <v>79.465314168025344</v>
      </c>
      <c r="BF11" s="31">
        <f t="shared" si="6"/>
        <v>57.360126917290764</v>
      </c>
      <c r="BG11" s="31">
        <f t="shared" si="6"/>
        <v>83.810649462775302</v>
      </c>
      <c r="BH11" s="31">
        <f t="shared" si="7"/>
        <v>887.279987394361</v>
      </c>
      <c r="BI11" s="31">
        <f t="shared" si="8"/>
        <v>79.238594298787035</v>
      </c>
      <c r="BJ11" s="31">
        <f t="shared" si="8"/>
        <v>530.86651578319686</v>
      </c>
      <c r="BK11" s="30">
        <f t="shared" si="9"/>
        <v>279.20650271539529</v>
      </c>
      <c r="BL11" s="30">
        <f t="shared" si="10"/>
        <v>79.465314168025344</v>
      </c>
      <c r="BM11" s="30">
        <f t="shared" si="1"/>
        <v>64.153114444197996</v>
      </c>
      <c r="BN11" s="30">
        <f t="shared" si="1"/>
        <v>64.153114444197996</v>
      </c>
      <c r="BO11" s="30">
        <f t="shared" si="11"/>
        <v>48.320748112035012</v>
      </c>
      <c r="BP11" s="30">
        <f t="shared" si="1"/>
        <v>39.158704247852462</v>
      </c>
      <c r="BQ11" s="30">
        <f t="shared" si="2"/>
        <v>79.465314168025344</v>
      </c>
      <c r="BR11" s="30">
        <f t="shared" si="12"/>
        <v>64.153114444197996</v>
      </c>
      <c r="BS11" s="30">
        <f t="shared" si="3"/>
        <v>96.759226098777503</v>
      </c>
      <c r="BW11">
        <v>9</v>
      </c>
      <c r="BX11" s="49">
        <v>162.77074820425076</v>
      </c>
      <c r="BY11" s="50">
        <f t="shared" si="4"/>
        <v>76.502251655997853</v>
      </c>
      <c r="CA11">
        <v>15</v>
      </c>
      <c r="CB11" s="50">
        <v>57.358243894438083</v>
      </c>
    </row>
    <row r="12" spans="2:82" x14ac:dyDescent="0.3">
      <c r="B12" s="13">
        <v>9</v>
      </c>
      <c r="C12" s="14">
        <v>15</v>
      </c>
      <c r="D12" s="14">
        <v>5</v>
      </c>
      <c r="E12" s="14">
        <v>15</v>
      </c>
      <c r="F12" s="14">
        <v>6.5</v>
      </c>
      <c r="G12" s="14">
        <v>12.5</v>
      </c>
      <c r="H12" s="14">
        <v>6</v>
      </c>
      <c r="I12" s="14">
        <v>21</v>
      </c>
      <c r="J12" s="14">
        <v>12</v>
      </c>
      <c r="K12" s="14">
        <v>13</v>
      </c>
      <c r="L12" s="14">
        <v>23</v>
      </c>
      <c r="M12" s="14">
        <v>15</v>
      </c>
      <c r="N12" s="14">
        <v>15</v>
      </c>
      <c r="O12" s="14">
        <v>12</v>
      </c>
      <c r="P12" s="14">
        <v>18</v>
      </c>
      <c r="Q12" s="14"/>
      <c r="R12" s="14">
        <v>15</v>
      </c>
      <c r="S12" s="14">
        <v>12</v>
      </c>
      <c r="T12" s="14">
        <v>9</v>
      </c>
      <c r="U12" s="14">
        <v>18</v>
      </c>
      <c r="V12" s="14">
        <v>11</v>
      </c>
      <c r="W12" s="14">
        <v>8</v>
      </c>
      <c r="X12" s="14">
        <v>15</v>
      </c>
      <c r="Y12" s="14">
        <v>12</v>
      </c>
      <c r="Z12" s="14">
        <v>13</v>
      </c>
      <c r="AA12" s="14">
        <v>12</v>
      </c>
      <c r="AB12" s="14">
        <v>21</v>
      </c>
      <c r="AC12" s="14">
        <v>21</v>
      </c>
      <c r="AD12" s="14">
        <v>11</v>
      </c>
      <c r="AE12" s="14">
        <v>10</v>
      </c>
      <c r="AF12" s="14">
        <v>12</v>
      </c>
      <c r="AO12" s="13">
        <v>9</v>
      </c>
      <c r="AP12" s="31">
        <f t="shared" si="5"/>
        <v>137.58663107769684</v>
      </c>
      <c r="AQ12" s="31">
        <f t="shared" si="0"/>
        <v>9.2226972003819636</v>
      </c>
      <c r="AR12" s="31">
        <f t="shared" si="0"/>
        <v>137.58663107769684</v>
      </c>
      <c r="AS12" s="31">
        <f t="shared" si="0"/>
        <v>17.585656943100577</v>
      </c>
      <c r="AT12" s="31">
        <f t="shared" si="0"/>
        <v>87.859832596352263</v>
      </c>
      <c r="AU12" s="31">
        <f t="shared" si="0"/>
        <v>14.442547860066641</v>
      </c>
      <c r="AV12" s="31">
        <f t="shared" si="0"/>
        <v>314.81194640139938</v>
      </c>
      <c r="AW12" s="31">
        <f t="shared" si="0"/>
        <v>79.465314168025344</v>
      </c>
      <c r="AX12" s="31">
        <f t="shared" si="0"/>
        <v>96.759226098777503</v>
      </c>
      <c r="AY12" s="31">
        <f t="shared" si="0"/>
        <v>393.76962863061834</v>
      </c>
      <c r="AZ12" s="31">
        <f t="shared" si="0"/>
        <v>137.58663107769684</v>
      </c>
      <c r="BA12" s="31">
        <f t="shared" si="0"/>
        <v>137.58663107769684</v>
      </c>
      <c r="BB12" s="31">
        <f t="shared" si="0"/>
        <v>79.465314168025344</v>
      </c>
      <c r="BC12" s="31">
        <f t="shared" si="0"/>
        <v>215.45774094834971</v>
      </c>
      <c r="BD12" s="33">
        <f t="shared" si="0"/>
        <v>0</v>
      </c>
      <c r="BE12" s="31">
        <f t="shared" si="0"/>
        <v>137.58663107769684</v>
      </c>
      <c r="BF12" s="31">
        <f t="shared" si="6"/>
        <v>57.360126917290764</v>
      </c>
      <c r="BG12" s="31">
        <f t="shared" si="6"/>
        <v>28.265769400019039</v>
      </c>
      <c r="BH12" s="31">
        <f t="shared" si="7"/>
        <v>215.45774094834971</v>
      </c>
      <c r="BI12" s="31">
        <f t="shared" si="8"/>
        <v>63.970081307409984</v>
      </c>
      <c r="BJ12" s="31">
        <f t="shared" si="8"/>
        <v>29.224848281015245</v>
      </c>
      <c r="BK12" s="30">
        <f t="shared" si="9"/>
        <v>137.58663107769684</v>
      </c>
      <c r="BL12" s="30">
        <f t="shared" si="10"/>
        <v>79.465314168025344</v>
      </c>
      <c r="BM12" s="30">
        <f t="shared" si="1"/>
        <v>96.759226098777503</v>
      </c>
      <c r="BN12" s="30">
        <f t="shared" si="1"/>
        <v>79.465314168025344</v>
      </c>
      <c r="BO12" s="30">
        <f t="shared" si="11"/>
        <v>237.11941184014105</v>
      </c>
      <c r="BP12" s="30">
        <f t="shared" si="1"/>
        <v>314.81194640139938</v>
      </c>
      <c r="BQ12" s="30">
        <f t="shared" si="2"/>
        <v>64.153114444197996</v>
      </c>
      <c r="BR12" s="30">
        <f t="shared" si="12"/>
        <v>50.744822700662965</v>
      </c>
      <c r="BS12" s="30">
        <f t="shared" si="3"/>
        <v>79.465314168025344</v>
      </c>
      <c r="BW12">
        <v>10</v>
      </c>
      <c r="BX12" s="49">
        <v>231.05428867109276</v>
      </c>
      <c r="BY12" s="50">
        <f t="shared" si="4"/>
        <v>108.59551567541359</v>
      </c>
      <c r="CA12">
        <v>16</v>
      </c>
      <c r="CB12" s="50">
        <v>45.633797315191472</v>
      </c>
    </row>
    <row r="13" spans="2:82" x14ac:dyDescent="0.3">
      <c r="B13" s="13">
        <v>10</v>
      </c>
      <c r="C13" s="15">
        <v>7.5</v>
      </c>
      <c r="D13" s="14">
        <v>10</v>
      </c>
      <c r="E13" s="14">
        <v>88</v>
      </c>
      <c r="F13" s="14">
        <v>8</v>
      </c>
      <c r="G13" s="14">
        <v>13</v>
      </c>
      <c r="H13" s="14">
        <v>21</v>
      </c>
      <c r="I13" s="14">
        <v>16</v>
      </c>
      <c r="J13" s="14">
        <v>5</v>
      </c>
      <c r="K13" s="14">
        <v>14</v>
      </c>
      <c r="L13" s="14">
        <v>36</v>
      </c>
      <c r="M13" s="14">
        <v>11</v>
      </c>
      <c r="N13" s="14">
        <v>12</v>
      </c>
      <c r="O13" s="14">
        <v>13</v>
      </c>
      <c r="P13" s="14">
        <v>16</v>
      </c>
      <c r="Q13" s="14"/>
      <c r="R13" s="14">
        <v>12</v>
      </c>
      <c r="S13" s="14">
        <v>27</v>
      </c>
      <c r="T13" s="14">
        <v>11</v>
      </c>
      <c r="U13" s="14">
        <v>15</v>
      </c>
      <c r="V13" s="14">
        <v>13</v>
      </c>
      <c r="W13" s="14">
        <v>9</v>
      </c>
      <c r="X13" s="14">
        <v>14</v>
      </c>
      <c r="Y13" s="14">
        <v>12</v>
      </c>
      <c r="Z13" s="14">
        <v>16</v>
      </c>
      <c r="AA13" s="14">
        <v>8</v>
      </c>
      <c r="AB13" s="14">
        <v>17</v>
      </c>
      <c r="AC13" s="14">
        <v>27</v>
      </c>
      <c r="AD13" s="14">
        <v>13</v>
      </c>
      <c r="AE13" s="14">
        <v>12</v>
      </c>
      <c r="AF13" s="14">
        <v>16</v>
      </c>
      <c r="AO13" s="13">
        <v>10</v>
      </c>
      <c r="AP13" s="31">
        <f t="shared" si="5"/>
        <v>25.005897542207446</v>
      </c>
      <c r="AQ13" s="31">
        <f t="shared" si="0"/>
        <v>50.744822700662965</v>
      </c>
      <c r="AR13" s="31">
        <f t="shared" si="0"/>
        <v>10686.0970218485</v>
      </c>
      <c r="AS13" s="31">
        <f t="shared" si="0"/>
        <v>29.308467303278523</v>
      </c>
      <c r="AT13" s="31">
        <f t="shared" si="0"/>
        <v>96.759226098777503</v>
      </c>
      <c r="AU13" s="31">
        <f t="shared" si="0"/>
        <v>314.81194640139938</v>
      </c>
      <c r="AV13" s="31">
        <f t="shared" si="0"/>
        <v>161.26008960496389</v>
      </c>
      <c r="AW13" s="31">
        <f t="shared" si="0"/>
        <v>9.2226972003819636</v>
      </c>
      <c r="AX13" s="31">
        <f t="shared" si="0"/>
        <v>116.10921990791599</v>
      </c>
      <c r="AY13" s="31">
        <f t="shared" si="0"/>
        <v>1185.4845308654997</v>
      </c>
      <c r="AZ13" s="31">
        <f t="shared" si="0"/>
        <v>64.153114444197996</v>
      </c>
      <c r="BA13" s="31">
        <f t="shared" si="0"/>
        <v>79.465314168025344</v>
      </c>
      <c r="BB13" s="31">
        <f t="shared" si="0"/>
        <v>96.759226098777503</v>
      </c>
      <c r="BC13" s="31">
        <f t="shared" si="0"/>
        <v>161.26008960496389</v>
      </c>
      <c r="BD13" s="33">
        <f t="shared" si="0"/>
        <v>0</v>
      </c>
      <c r="BE13" s="31">
        <f t="shared" si="0"/>
        <v>79.465314168025344</v>
      </c>
      <c r="BF13" s="31">
        <f t="shared" si="6"/>
        <v>421.6762083879978</v>
      </c>
      <c r="BG13" s="31">
        <f t="shared" si="6"/>
        <v>46.307383607366887</v>
      </c>
      <c r="BH13" s="31">
        <f t="shared" si="7"/>
        <v>137.58663107769684</v>
      </c>
      <c r="BI13" s="31">
        <f t="shared" si="8"/>
        <v>96.483165539294546</v>
      </c>
      <c r="BJ13" s="31">
        <f t="shared" si="8"/>
        <v>39.046981839156736</v>
      </c>
      <c r="BK13" s="30">
        <f t="shared" si="9"/>
        <v>116.10921990791599</v>
      </c>
      <c r="BL13" s="30">
        <f t="shared" si="10"/>
        <v>79.465314168025344</v>
      </c>
      <c r="BM13" s="30">
        <f t="shared" si="1"/>
        <v>161.26008960496389</v>
      </c>
      <c r="BN13" s="30">
        <f t="shared" si="1"/>
        <v>29.308467303278523</v>
      </c>
      <c r="BO13" s="30">
        <f t="shared" si="11"/>
        <v>140.99768774217864</v>
      </c>
      <c r="BP13" s="30">
        <f t="shared" si="1"/>
        <v>584.17988553356997</v>
      </c>
      <c r="BQ13" s="30">
        <f t="shared" si="2"/>
        <v>96.759226098777503</v>
      </c>
      <c r="BR13" s="30">
        <f t="shared" si="12"/>
        <v>79.465314168025344</v>
      </c>
      <c r="BS13" s="30">
        <f t="shared" si="3"/>
        <v>161.26008960496389</v>
      </c>
      <c r="BW13">
        <v>11</v>
      </c>
      <c r="BX13" s="49">
        <v>144.04493621690386</v>
      </c>
      <c r="BY13" s="50">
        <f t="shared" si="4"/>
        <v>67.701120021944817</v>
      </c>
      <c r="CA13">
        <v>17</v>
      </c>
      <c r="CB13" s="50">
        <v>43.675017750942544</v>
      </c>
    </row>
    <row r="14" spans="2:82" x14ac:dyDescent="0.3">
      <c r="B14" s="13">
        <v>11</v>
      </c>
      <c r="C14" s="14">
        <v>21</v>
      </c>
      <c r="D14" s="14">
        <v>11</v>
      </c>
      <c r="E14" s="14">
        <v>26</v>
      </c>
      <c r="F14" s="14">
        <v>16</v>
      </c>
      <c r="G14" s="14">
        <v>11</v>
      </c>
      <c r="H14" s="14">
        <v>15</v>
      </c>
      <c r="I14" s="14">
        <v>12</v>
      </c>
      <c r="J14" s="14">
        <v>6</v>
      </c>
      <c r="K14" s="14">
        <v>6</v>
      </c>
      <c r="L14" s="14">
        <v>8</v>
      </c>
      <c r="M14" s="14">
        <v>24</v>
      </c>
      <c r="N14" s="14">
        <v>8</v>
      </c>
      <c r="O14" s="14">
        <v>15</v>
      </c>
      <c r="P14" s="14">
        <v>15</v>
      </c>
      <c r="Q14" s="14"/>
      <c r="R14" s="14">
        <v>12</v>
      </c>
      <c r="S14" s="14">
        <v>16</v>
      </c>
      <c r="T14" s="14">
        <v>9</v>
      </c>
      <c r="U14" s="14">
        <v>18</v>
      </c>
      <c r="V14" s="14">
        <v>25</v>
      </c>
      <c r="W14" s="14">
        <v>7</v>
      </c>
      <c r="X14" s="14">
        <v>15</v>
      </c>
      <c r="Y14" s="14">
        <v>13</v>
      </c>
      <c r="Z14" s="14">
        <v>16</v>
      </c>
      <c r="AA14" s="14">
        <v>9</v>
      </c>
      <c r="AB14" s="14">
        <v>15</v>
      </c>
      <c r="AC14" s="14">
        <v>12</v>
      </c>
      <c r="AD14" s="14">
        <v>16</v>
      </c>
      <c r="AE14" s="14">
        <v>12</v>
      </c>
      <c r="AF14" s="14">
        <v>14</v>
      </c>
      <c r="AO14" s="13">
        <v>11</v>
      </c>
      <c r="AP14" s="31">
        <f t="shared" si="5"/>
        <v>314.81194640139938</v>
      </c>
      <c r="AQ14" s="31">
        <f t="shared" si="0"/>
        <v>64.153114444197996</v>
      </c>
      <c r="AR14" s="31">
        <f t="shared" si="0"/>
        <v>532.38544715882836</v>
      </c>
      <c r="AS14" s="31">
        <f t="shared" si="0"/>
        <v>161.26008960496389</v>
      </c>
      <c r="AT14" s="31">
        <f t="shared" si="0"/>
        <v>64.153114444197996</v>
      </c>
      <c r="AU14" s="31">
        <f t="shared" si="0"/>
        <v>137.58663107769684</v>
      </c>
      <c r="AV14" s="31">
        <f t="shared" si="0"/>
        <v>79.465314168025344</v>
      </c>
      <c r="AW14" s="31">
        <f t="shared" si="0"/>
        <v>14.442547860066641</v>
      </c>
      <c r="AX14" s="31">
        <f t="shared" si="0"/>
        <v>14.442547860066641</v>
      </c>
      <c r="AY14" s="31">
        <f t="shared" si="0"/>
        <v>29.308467303278523</v>
      </c>
      <c r="AZ14" s="31">
        <f t="shared" si="0"/>
        <v>437.23145091892604</v>
      </c>
      <c r="BA14" s="31">
        <f t="shared" si="0"/>
        <v>29.308467303278523</v>
      </c>
      <c r="BB14" s="31">
        <f t="shared" si="0"/>
        <v>137.58663107769684</v>
      </c>
      <c r="BC14" s="31">
        <f t="shared" si="0"/>
        <v>137.58663107769684</v>
      </c>
      <c r="BD14" s="33">
        <f t="shared" si="0"/>
        <v>0</v>
      </c>
      <c r="BE14" s="31">
        <f t="shared" si="0"/>
        <v>79.465314168025344</v>
      </c>
      <c r="BF14" s="31">
        <f t="shared" si="6"/>
        <v>116.40171945807667</v>
      </c>
      <c r="BG14" s="31">
        <f t="shared" si="6"/>
        <v>28.265769400019039</v>
      </c>
      <c r="BH14" s="31">
        <f t="shared" si="7"/>
        <v>215.45774094834971</v>
      </c>
      <c r="BI14" s="31">
        <f t="shared" si="8"/>
        <v>482.0402672516795</v>
      </c>
      <c r="BJ14" s="31">
        <f t="shared" si="8"/>
        <v>21.042245134232093</v>
      </c>
      <c r="BK14" s="30">
        <f t="shared" si="9"/>
        <v>137.58663107769684</v>
      </c>
      <c r="BL14" s="30">
        <f t="shared" si="10"/>
        <v>96.759226098777503</v>
      </c>
      <c r="BM14" s="30">
        <f t="shared" si="1"/>
        <v>161.26008960496389</v>
      </c>
      <c r="BN14" s="30">
        <f t="shared" si="1"/>
        <v>39.158704247852462</v>
      </c>
      <c r="BO14" s="30">
        <f t="shared" si="11"/>
        <v>103.6315851769243</v>
      </c>
      <c r="BP14" s="30">
        <f t="shared" si="1"/>
        <v>79.465314168025344</v>
      </c>
      <c r="BQ14" s="30">
        <f t="shared" si="2"/>
        <v>161.26008960496389</v>
      </c>
      <c r="BR14" s="30">
        <f t="shared" si="12"/>
        <v>79.465314168025344</v>
      </c>
      <c r="BS14" s="30">
        <f t="shared" si="3"/>
        <v>116.10921990791599</v>
      </c>
      <c r="BW14">
        <v>12</v>
      </c>
      <c r="BX14" s="49">
        <v>142.03573265554573</v>
      </c>
      <c r="BY14" s="50">
        <f t="shared" si="4"/>
        <v>66.756794348106496</v>
      </c>
      <c r="CA14">
        <v>18</v>
      </c>
      <c r="CB14" s="50">
        <v>71.653980980800654</v>
      </c>
    </row>
    <row r="15" spans="2:82" x14ac:dyDescent="0.3">
      <c r="B15" s="13">
        <v>12</v>
      </c>
      <c r="C15" s="14">
        <v>18</v>
      </c>
      <c r="D15" s="14">
        <v>21</v>
      </c>
      <c r="E15" s="14">
        <v>4</v>
      </c>
      <c r="F15" s="14">
        <v>36</v>
      </c>
      <c r="G15" s="14">
        <v>9</v>
      </c>
      <c r="H15" s="14">
        <v>4</v>
      </c>
      <c r="I15" s="14">
        <v>24</v>
      </c>
      <c r="J15" s="14">
        <v>19</v>
      </c>
      <c r="K15" s="14">
        <v>17</v>
      </c>
      <c r="L15" s="14">
        <v>29</v>
      </c>
      <c r="M15" s="14">
        <v>16</v>
      </c>
      <c r="N15" s="14">
        <v>21</v>
      </c>
      <c r="O15" s="14">
        <v>15</v>
      </c>
      <c r="P15" s="14">
        <v>13</v>
      </c>
      <c r="Q15" s="14"/>
      <c r="R15" s="14">
        <v>12</v>
      </c>
      <c r="S15" s="14">
        <v>7</v>
      </c>
      <c r="T15" s="14">
        <v>11</v>
      </c>
      <c r="U15" s="14">
        <v>11</v>
      </c>
      <c r="V15" s="14">
        <v>27</v>
      </c>
      <c r="W15" s="14">
        <v>5</v>
      </c>
      <c r="X15" s="14">
        <v>21</v>
      </c>
      <c r="Y15" s="14">
        <v>20</v>
      </c>
      <c r="Z15" s="14">
        <v>21</v>
      </c>
      <c r="AA15" s="14">
        <v>11</v>
      </c>
      <c r="AB15" s="14">
        <v>12</v>
      </c>
      <c r="AC15" s="14">
        <v>10</v>
      </c>
      <c r="AD15" s="14">
        <v>11</v>
      </c>
      <c r="AE15" s="14">
        <v>12</v>
      </c>
      <c r="AF15" s="14">
        <v>11</v>
      </c>
      <c r="AO15" s="13">
        <v>12</v>
      </c>
      <c r="AP15" s="31">
        <f t="shared" si="5"/>
        <v>215.45774094834971</v>
      </c>
      <c r="AQ15" s="31">
        <f t="shared" si="0"/>
        <v>314.81194640139938</v>
      </c>
      <c r="AR15" s="31">
        <f t="shared" si="0"/>
        <v>5.3267132479684882</v>
      </c>
      <c r="AS15" s="31">
        <f t="shared" si="0"/>
        <v>1185.4845308654997</v>
      </c>
      <c r="AT15" s="31">
        <f t="shared" si="0"/>
        <v>39.158704247852462</v>
      </c>
      <c r="AU15" s="31">
        <f t="shared" si="0"/>
        <v>5.3267132479684882</v>
      </c>
      <c r="AV15" s="31">
        <f t="shared" si="0"/>
        <v>437.23145091892604</v>
      </c>
      <c r="AW15" s="31">
        <f t="shared" si="0"/>
        <v>246.1079244379514</v>
      </c>
      <c r="AX15" s="31">
        <f t="shared" si="0"/>
        <v>187.19579376376367</v>
      </c>
      <c r="AY15" s="31">
        <f t="shared" si="0"/>
        <v>696.4513976614893</v>
      </c>
      <c r="AZ15" s="31">
        <f t="shared" si="0"/>
        <v>161.26008960496389</v>
      </c>
      <c r="BA15" s="31">
        <f t="shared" si="0"/>
        <v>314.81194640139938</v>
      </c>
      <c r="BB15" s="31">
        <f t="shared" si="0"/>
        <v>137.58663107769684</v>
      </c>
      <c r="BC15" s="31">
        <f t="shared" si="0"/>
        <v>96.759226098777503</v>
      </c>
      <c r="BD15" s="33">
        <f t="shared" si="0"/>
        <v>0</v>
      </c>
      <c r="BE15" s="31">
        <f t="shared" si="0"/>
        <v>79.465314168025344</v>
      </c>
      <c r="BF15" s="31">
        <f t="shared" si="6"/>
        <v>15.232297622205207</v>
      </c>
      <c r="BG15" s="31">
        <f t="shared" si="6"/>
        <v>46.307383607366887</v>
      </c>
      <c r="BH15" s="31">
        <f t="shared" si="7"/>
        <v>64.153114444197996</v>
      </c>
      <c r="BI15" s="31">
        <f t="shared" si="8"/>
        <v>582.51318115258982</v>
      </c>
      <c r="BJ15" s="31">
        <f t="shared" si="8"/>
        <v>9.1963842269143967</v>
      </c>
      <c r="BK15" s="30">
        <f t="shared" si="9"/>
        <v>314.81194640139938</v>
      </c>
      <c r="BL15" s="30">
        <f t="shared" si="10"/>
        <v>279.20650271539529</v>
      </c>
      <c r="BM15" s="30">
        <f t="shared" si="1"/>
        <v>314.81194640139938</v>
      </c>
      <c r="BN15" s="30">
        <f t="shared" si="1"/>
        <v>64.153114444197996</v>
      </c>
      <c r="BO15" s="30">
        <f t="shared" si="11"/>
        <v>59.854045478912099</v>
      </c>
      <c r="BP15" s="30">
        <f t="shared" si="1"/>
        <v>50.744822700662965</v>
      </c>
      <c r="BQ15" s="30">
        <f t="shared" si="2"/>
        <v>64.153114444197996</v>
      </c>
      <c r="BR15" s="30">
        <f t="shared" si="12"/>
        <v>79.465314168025344</v>
      </c>
      <c r="BS15" s="30">
        <f t="shared" si="3"/>
        <v>64.153114444197996</v>
      </c>
      <c r="BW15">
        <v>13</v>
      </c>
      <c r="BX15" s="49">
        <v>155.72681894344157</v>
      </c>
      <c r="BY15" s="50">
        <f t="shared" si="4"/>
        <v>73.191604903417542</v>
      </c>
      <c r="CA15">
        <v>19</v>
      </c>
      <c r="CB15" s="50">
        <v>69.690251268574784</v>
      </c>
    </row>
    <row r="16" spans="2:82" x14ac:dyDescent="0.3">
      <c r="B16" s="13">
        <v>13</v>
      </c>
      <c r="C16" s="14">
        <v>45</v>
      </c>
      <c r="D16" s="14">
        <v>19</v>
      </c>
      <c r="E16" s="14">
        <v>13</v>
      </c>
      <c r="F16" s="14">
        <v>22</v>
      </c>
      <c r="G16" s="14">
        <v>9</v>
      </c>
      <c r="H16" s="14">
        <v>25</v>
      </c>
      <c r="I16" s="14">
        <v>11</v>
      </c>
      <c r="J16" s="14">
        <v>8</v>
      </c>
      <c r="K16" s="14">
        <v>37</v>
      </c>
      <c r="L16" s="14">
        <v>20</v>
      </c>
      <c r="M16" s="14">
        <v>13</v>
      </c>
      <c r="N16" s="14">
        <v>16</v>
      </c>
      <c r="O16" s="14">
        <v>21</v>
      </c>
      <c r="P16" s="14">
        <v>13</v>
      </c>
      <c r="Q16" s="14"/>
      <c r="R16" s="14">
        <v>13</v>
      </c>
      <c r="S16" s="14">
        <v>32</v>
      </c>
      <c r="T16" s="14">
        <v>8</v>
      </c>
      <c r="U16" s="14">
        <v>12</v>
      </c>
      <c r="V16" s="14">
        <v>8</v>
      </c>
      <c r="W16" s="14">
        <v>16</v>
      </c>
      <c r="X16" s="14">
        <v>18</v>
      </c>
      <c r="Y16" s="14">
        <v>15</v>
      </c>
      <c r="Z16" s="14">
        <v>8</v>
      </c>
      <c r="AA16" s="14">
        <v>32</v>
      </c>
      <c r="AB16" s="14">
        <v>11</v>
      </c>
      <c r="AC16" s="14">
        <v>9</v>
      </c>
      <c r="AD16" s="14">
        <v>12</v>
      </c>
      <c r="AE16" s="14">
        <v>15</v>
      </c>
      <c r="AF16" s="14">
        <v>10</v>
      </c>
      <c r="AO16" s="13">
        <v>13</v>
      </c>
      <c r="AP16" s="31">
        <f t="shared" si="5"/>
        <v>2052.553677087677</v>
      </c>
      <c r="AQ16" s="31">
        <f t="shared" si="0"/>
        <v>246.1079244379514</v>
      </c>
      <c r="AR16" s="31">
        <f t="shared" si="0"/>
        <v>96.759226098777503</v>
      </c>
      <c r="AS16" s="31">
        <f t="shared" si="0"/>
        <v>352.9811667275967</v>
      </c>
      <c r="AT16" s="31">
        <f t="shared" si="0"/>
        <v>39.158704247852462</v>
      </c>
      <c r="AU16" s="31">
        <f t="shared" si="0"/>
        <v>483.41949548415926</v>
      </c>
      <c r="AV16" s="31">
        <f t="shared" si="0"/>
        <v>64.153114444197996</v>
      </c>
      <c r="AW16" s="31">
        <f t="shared" si="0"/>
        <v>29.308467303278523</v>
      </c>
      <c r="AX16" s="31">
        <f t="shared" si="0"/>
        <v>1268.1422754381076</v>
      </c>
      <c r="AY16" s="31">
        <f t="shared" si="0"/>
        <v>279.20650271539529</v>
      </c>
      <c r="AZ16" s="31">
        <f t="shared" si="0"/>
        <v>96.759226098777503</v>
      </c>
      <c r="BA16" s="31">
        <f t="shared" si="0"/>
        <v>161.26008960496389</v>
      </c>
      <c r="BB16" s="31">
        <f t="shared" si="0"/>
        <v>314.81194640139938</v>
      </c>
      <c r="BC16" s="31">
        <f t="shared" si="0"/>
        <v>96.759226098777503</v>
      </c>
      <c r="BD16" s="33">
        <f t="shared" si="0"/>
        <v>0</v>
      </c>
      <c r="BE16" s="31">
        <f t="shared" si="0"/>
        <v>96.759226098777503</v>
      </c>
      <c r="BF16" s="31">
        <f t="shared" si="6"/>
        <v>640.46173127182124</v>
      </c>
      <c r="BG16" s="31">
        <f t="shared" si="6"/>
        <v>21.155612632609035</v>
      </c>
      <c r="BH16" s="31">
        <f t="shared" si="7"/>
        <v>79.465314168025344</v>
      </c>
      <c r="BI16" s="31">
        <f t="shared" si="8"/>
        <v>29.224848281015245</v>
      </c>
      <c r="BJ16" s="31">
        <f t="shared" si="8"/>
        <v>160.80000375730353</v>
      </c>
      <c r="BK16" s="30">
        <f t="shared" si="9"/>
        <v>215.45774094834971</v>
      </c>
      <c r="BL16" s="30">
        <f t="shared" si="10"/>
        <v>137.58663107769684</v>
      </c>
      <c r="BM16" s="30">
        <f t="shared" si="1"/>
        <v>29.308467303278523</v>
      </c>
      <c r="BN16" s="30">
        <f t="shared" si="1"/>
        <v>887.279987394361</v>
      </c>
      <c r="BO16" s="30">
        <f t="shared" si="11"/>
        <v>48.320748112035012</v>
      </c>
      <c r="BP16" s="30">
        <f t="shared" si="1"/>
        <v>39.158704247852462</v>
      </c>
      <c r="BQ16" s="30">
        <f t="shared" si="2"/>
        <v>79.465314168025344</v>
      </c>
      <c r="BR16" s="30">
        <f t="shared" si="12"/>
        <v>137.58663107769684</v>
      </c>
      <c r="BS16" s="30">
        <f t="shared" si="3"/>
        <v>50.744822700662965</v>
      </c>
      <c r="BW16">
        <v>14</v>
      </c>
      <c r="BX16" s="49">
        <v>162.53645225203144</v>
      </c>
      <c r="BY16" s="50">
        <f t="shared" si="4"/>
        <v>76.392132558454776</v>
      </c>
      <c r="CA16">
        <v>20</v>
      </c>
      <c r="CB16" s="50">
        <v>66.681649824956367</v>
      </c>
    </row>
    <row r="17" spans="2:80" x14ac:dyDescent="0.3">
      <c r="B17" s="13">
        <v>14</v>
      </c>
      <c r="C17" s="14">
        <v>11</v>
      </c>
      <c r="D17" s="14">
        <v>13</v>
      </c>
      <c r="E17" s="14">
        <v>17</v>
      </c>
      <c r="F17" s="14">
        <v>6</v>
      </c>
      <c r="G17" s="14">
        <v>13</v>
      </c>
      <c r="H17" s="14">
        <v>11</v>
      </c>
      <c r="I17" s="14">
        <v>23</v>
      </c>
      <c r="J17" s="14">
        <v>25</v>
      </c>
      <c r="K17" s="14">
        <v>9</v>
      </c>
      <c r="L17" s="14">
        <v>18</v>
      </c>
      <c r="M17" s="14">
        <v>15</v>
      </c>
      <c r="N17" s="14">
        <v>18</v>
      </c>
      <c r="O17" s="14">
        <v>22</v>
      </c>
      <c r="P17" s="14">
        <v>20</v>
      </c>
      <c r="Q17" s="14"/>
      <c r="R17" s="14">
        <v>20</v>
      </c>
      <c r="S17" s="14">
        <v>9</v>
      </c>
      <c r="T17" s="14">
        <v>12</v>
      </c>
      <c r="U17" s="14">
        <v>10</v>
      </c>
      <c r="V17" s="14">
        <v>9</v>
      </c>
      <c r="W17" s="14">
        <v>8</v>
      </c>
      <c r="X17" s="14">
        <v>19</v>
      </c>
      <c r="Y17" s="14">
        <v>13</v>
      </c>
      <c r="Z17" s="14">
        <v>13</v>
      </c>
      <c r="AA17" s="14">
        <v>12</v>
      </c>
      <c r="AB17" s="14">
        <v>11</v>
      </c>
      <c r="AC17" s="14">
        <v>7</v>
      </c>
      <c r="AD17" s="14">
        <v>12</v>
      </c>
      <c r="AE17" s="14">
        <v>13</v>
      </c>
      <c r="AF17" s="14">
        <v>16</v>
      </c>
      <c r="AO17" s="13">
        <v>14</v>
      </c>
      <c r="AP17" s="31">
        <f t="shared" si="5"/>
        <v>64.153114444197996</v>
      </c>
      <c r="AQ17" s="31">
        <f t="shared" si="0"/>
        <v>96.759226098777503</v>
      </c>
      <c r="AR17" s="31">
        <f t="shared" si="0"/>
        <v>187.19579376376367</v>
      </c>
      <c r="AS17" s="31">
        <f t="shared" si="0"/>
        <v>14.442547860066641</v>
      </c>
      <c r="AT17" s="31">
        <f t="shared" si="0"/>
        <v>96.759226098777503</v>
      </c>
      <c r="AU17" s="31">
        <f t="shared" si="0"/>
        <v>64.153114444197996</v>
      </c>
      <c r="AV17" s="31">
        <f t="shared" si="0"/>
        <v>393.76962863061834</v>
      </c>
      <c r="AW17" s="31">
        <f t="shared" si="0"/>
        <v>483.41949548415926</v>
      </c>
      <c r="AX17" s="31">
        <f t="shared" si="0"/>
        <v>39.158704247852462</v>
      </c>
      <c r="AY17" s="31">
        <f t="shared" si="0"/>
        <v>215.45774094834971</v>
      </c>
      <c r="AZ17" s="31">
        <f t="shared" si="0"/>
        <v>137.58663107769684</v>
      </c>
      <c r="BA17" s="31">
        <f t="shared" si="0"/>
        <v>215.45774094834971</v>
      </c>
      <c r="BB17" s="31">
        <f t="shared" si="0"/>
        <v>352.9811667275967</v>
      </c>
      <c r="BC17" s="31">
        <f t="shared" si="0"/>
        <v>279.20650271539529</v>
      </c>
      <c r="BD17" s="33">
        <f t="shared" si="0"/>
        <v>0</v>
      </c>
      <c r="BE17" s="31">
        <f t="shared" si="0"/>
        <v>279.20650271539529</v>
      </c>
      <c r="BF17" s="31">
        <f t="shared" si="6"/>
        <v>28.265769400019039</v>
      </c>
      <c r="BG17" s="31">
        <f t="shared" si="6"/>
        <v>57.360126917290764</v>
      </c>
      <c r="BH17" s="31">
        <f t="shared" si="7"/>
        <v>50.744822700662965</v>
      </c>
      <c r="BI17" s="31">
        <f t="shared" si="8"/>
        <v>39.046981839156736</v>
      </c>
      <c r="BJ17" s="31">
        <f t="shared" si="8"/>
        <v>29.224848281015245</v>
      </c>
      <c r="BK17" s="30">
        <f t="shared" si="9"/>
        <v>246.1079244379514</v>
      </c>
      <c r="BL17" s="30">
        <f t="shared" si="10"/>
        <v>96.759226098777503</v>
      </c>
      <c r="BM17" s="30">
        <f t="shared" si="1"/>
        <v>96.759226098777503</v>
      </c>
      <c r="BN17" s="30">
        <f t="shared" si="1"/>
        <v>79.465314168025344</v>
      </c>
      <c r="BO17" s="30">
        <f t="shared" si="11"/>
        <v>48.320748112035012</v>
      </c>
      <c r="BP17" s="30">
        <f t="shared" si="1"/>
        <v>21.102451844201283</v>
      </c>
      <c r="BQ17" s="30">
        <f t="shared" si="2"/>
        <v>79.465314168025344</v>
      </c>
      <c r="BR17" s="30">
        <f t="shared" si="12"/>
        <v>96.759226098777503</v>
      </c>
      <c r="BS17" s="30">
        <f t="shared" si="3"/>
        <v>161.26008960496389</v>
      </c>
      <c r="BW17">
        <v>16</v>
      </c>
      <c r="BX17" s="49">
        <v>122.03881679667678</v>
      </c>
      <c r="BY17" s="50">
        <f t="shared" si="4"/>
        <v>57.358243894438083</v>
      </c>
      <c r="CA17">
        <v>23</v>
      </c>
      <c r="CB17" s="50">
        <v>88.131165148902298</v>
      </c>
    </row>
    <row r="18" spans="2:80" x14ac:dyDescent="0.3">
      <c r="B18" s="13">
        <v>15</v>
      </c>
      <c r="C18" s="14">
        <v>23</v>
      </c>
      <c r="D18" s="14">
        <v>16</v>
      </c>
      <c r="E18" s="14">
        <v>30</v>
      </c>
      <c r="F18" s="14">
        <v>7</v>
      </c>
      <c r="G18" s="14">
        <v>11</v>
      </c>
      <c r="H18" s="14">
        <v>38</v>
      </c>
      <c r="I18" s="14">
        <v>10</v>
      </c>
      <c r="J18" s="14">
        <v>13</v>
      </c>
      <c r="K18" s="14">
        <v>19</v>
      </c>
      <c r="L18" s="14">
        <v>9</v>
      </c>
      <c r="M18" s="14">
        <v>13</v>
      </c>
      <c r="N18" s="14">
        <v>13</v>
      </c>
      <c r="O18" s="14">
        <v>23</v>
      </c>
      <c r="P18" s="14">
        <v>8</v>
      </c>
      <c r="Q18" s="14"/>
      <c r="R18" s="14">
        <v>15</v>
      </c>
      <c r="S18" s="14">
        <v>16</v>
      </c>
      <c r="T18" s="14">
        <v>15</v>
      </c>
      <c r="U18" s="14">
        <v>16</v>
      </c>
      <c r="V18" s="14">
        <v>15</v>
      </c>
      <c r="W18" s="14">
        <v>7</v>
      </c>
      <c r="X18" s="14">
        <v>13</v>
      </c>
      <c r="Y18" s="14">
        <v>12</v>
      </c>
      <c r="Z18" s="14">
        <v>8</v>
      </c>
      <c r="AA18" s="14">
        <v>11</v>
      </c>
      <c r="AB18" s="14">
        <v>12</v>
      </c>
      <c r="AC18" s="14">
        <v>12</v>
      </c>
      <c r="AD18" s="14">
        <v>32</v>
      </c>
      <c r="AE18" s="14">
        <v>11</v>
      </c>
      <c r="AF18" s="14">
        <v>8</v>
      </c>
      <c r="AO18" s="13">
        <v>15</v>
      </c>
      <c r="AP18" s="31">
        <f t="shared" si="5"/>
        <v>393.76962863061834</v>
      </c>
      <c r="AQ18" s="31">
        <f t="shared" si="0"/>
        <v>161.26008960496389</v>
      </c>
      <c r="AR18" s="31">
        <f t="shared" si="0"/>
        <v>757.02465865734916</v>
      </c>
      <c r="AS18" s="31">
        <f t="shared" si="0"/>
        <v>21.102451844201283</v>
      </c>
      <c r="AT18" s="31">
        <f t="shared" si="0"/>
        <v>64.153114444197996</v>
      </c>
      <c r="AU18" s="31">
        <f t="shared" si="0"/>
        <v>1354.1269673599145</v>
      </c>
      <c r="AV18" s="31">
        <f t="shared" si="0"/>
        <v>50.744822700662965</v>
      </c>
      <c r="AW18" s="31">
        <f t="shared" si="0"/>
        <v>96.759226098777503</v>
      </c>
      <c r="AX18" s="31">
        <f t="shared" si="0"/>
        <v>246.1079244379514</v>
      </c>
      <c r="AY18" s="31">
        <f t="shared" si="0"/>
        <v>39.158704247852462</v>
      </c>
      <c r="AZ18" s="31">
        <f t="shared" si="0"/>
        <v>96.759226098777503</v>
      </c>
      <c r="BA18" s="31">
        <f t="shared" si="0"/>
        <v>96.759226098777503</v>
      </c>
      <c r="BB18" s="31">
        <f t="shared" si="0"/>
        <v>393.76962863061834</v>
      </c>
      <c r="BC18" s="31">
        <f t="shared" si="0"/>
        <v>29.308467303278523</v>
      </c>
      <c r="BD18" s="33">
        <f t="shared" si="0"/>
        <v>0</v>
      </c>
      <c r="BE18" s="31">
        <f t="shared" si="0"/>
        <v>137.58663107769684</v>
      </c>
      <c r="BF18" s="31">
        <f t="shared" si="6"/>
        <v>116.40171945807667</v>
      </c>
      <c r="BG18" s="31">
        <f t="shared" si="6"/>
        <v>99.313602461219133</v>
      </c>
      <c r="BH18" s="31">
        <f t="shared" si="7"/>
        <v>161.26008960496389</v>
      </c>
      <c r="BI18" s="31">
        <f t="shared" si="8"/>
        <v>137.1940871944509</v>
      </c>
      <c r="BJ18" s="31">
        <f t="shared" si="8"/>
        <v>21.042245134232093</v>
      </c>
      <c r="BK18" s="30">
        <f t="shared" si="9"/>
        <v>96.759226098777503</v>
      </c>
      <c r="BL18" s="30">
        <f t="shared" si="10"/>
        <v>79.465314168025344</v>
      </c>
      <c r="BM18" s="30">
        <f t="shared" si="1"/>
        <v>29.308467303278523</v>
      </c>
      <c r="BN18" s="30">
        <f t="shared" si="1"/>
        <v>64.153114444197996</v>
      </c>
      <c r="BO18" s="30">
        <f t="shared" si="11"/>
        <v>59.854045478912099</v>
      </c>
      <c r="BP18" s="30">
        <f t="shared" si="1"/>
        <v>79.465314168025344</v>
      </c>
      <c r="BQ18" s="30">
        <f t="shared" si="2"/>
        <v>887.279987394361</v>
      </c>
      <c r="BR18" s="30">
        <f t="shared" si="12"/>
        <v>64.153114444197996</v>
      </c>
      <c r="BS18" s="30">
        <f t="shared" si="3"/>
        <v>29.308467303278523</v>
      </c>
      <c r="BW18">
        <v>17</v>
      </c>
      <c r="BX18" s="49">
        <v>97.093185777003143</v>
      </c>
      <c r="BY18" s="50">
        <f t="shared" si="4"/>
        <v>45.633797315191472</v>
      </c>
      <c r="CA18">
        <v>24</v>
      </c>
      <c r="CB18" s="50">
        <v>68.648710144116137</v>
      </c>
    </row>
    <row r="19" spans="2:80" x14ac:dyDescent="0.3">
      <c r="B19" s="13">
        <v>16</v>
      </c>
      <c r="C19" s="14">
        <v>14</v>
      </c>
      <c r="D19" s="14">
        <v>21</v>
      </c>
      <c r="E19" s="14">
        <v>7</v>
      </c>
      <c r="F19" s="14">
        <v>23</v>
      </c>
      <c r="G19" s="14">
        <v>23</v>
      </c>
      <c r="H19" s="14">
        <v>9</v>
      </c>
      <c r="I19" s="14">
        <v>40</v>
      </c>
      <c r="J19" s="14">
        <v>13</v>
      </c>
      <c r="K19" s="14">
        <v>24</v>
      </c>
      <c r="L19" s="14">
        <v>11</v>
      </c>
      <c r="M19" s="14">
        <v>14</v>
      </c>
      <c r="N19" s="14">
        <v>43</v>
      </c>
      <c r="O19" s="14">
        <v>8</v>
      </c>
      <c r="P19" s="14">
        <v>13</v>
      </c>
      <c r="Q19" s="14"/>
      <c r="R19" s="14">
        <v>13</v>
      </c>
      <c r="S19" s="14">
        <v>15</v>
      </c>
      <c r="T19" s="14">
        <v>12</v>
      </c>
      <c r="U19" s="14">
        <v>17</v>
      </c>
      <c r="V19" s="14">
        <v>13</v>
      </c>
      <c r="W19" s="14">
        <v>41</v>
      </c>
      <c r="X19" s="14">
        <v>16</v>
      </c>
      <c r="Y19" s="14">
        <v>11</v>
      </c>
      <c r="Z19" s="14">
        <v>14</v>
      </c>
      <c r="AA19" s="14">
        <v>14</v>
      </c>
      <c r="AB19" s="14">
        <v>8</v>
      </c>
      <c r="AC19" s="14">
        <v>14</v>
      </c>
      <c r="AD19" s="14">
        <v>21</v>
      </c>
      <c r="AE19" s="14">
        <v>12</v>
      </c>
      <c r="AF19" s="14">
        <v>13</v>
      </c>
      <c r="AO19" s="13">
        <v>16</v>
      </c>
      <c r="AP19" s="31">
        <f t="shared" si="5"/>
        <v>116.10921990791599</v>
      </c>
      <c r="AQ19" s="31">
        <f t="shared" si="0"/>
        <v>314.81194640139938</v>
      </c>
      <c r="AR19" s="31">
        <f t="shared" si="0"/>
        <v>21.102451844201283</v>
      </c>
      <c r="AS19" s="31">
        <f t="shared" si="0"/>
        <v>393.76962863061834</v>
      </c>
      <c r="AT19" s="31">
        <f t="shared" si="0"/>
        <v>393.76962863061834</v>
      </c>
      <c r="AU19" s="31">
        <f t="shared" si="0"/>
        <v>39.158704247852462</v>
      </c>
      <c r="AV19" s="31">
        <f t="shared" si="0"/>
        <v>1536.2408815262963</v>
      </c>
      <c r="AW19" s="31">
        <f t="shared" si="0"/>
        <v>96.759226098777503</v>
      </c>
      <c r="AX19" s="31">
        <f t="shared" si="0"/>
        <v>437.23145091892604</v>
      </c>
      <c r="AY19" s="31">
        <f t="shared" si="0"/>
        <v>64.153114444197996</v>
      </c>
      <c r="AZ19" s="31">
        <f t="shared" si="0"/>
        <v>116.10921990791599</v>
      </c>
      <c r="BA19" s="31">
        <f t="shared" si="0"/>
        <v>1835.3721616409393</v>
      </c>
      <c r="BB19" s="31">
        <f t="shared" si="0"/>
        <v>29.308467303278523</v>
      </c>
      <c r="BC19" s="31">
        <f t="shared" si="0"/>
        <v>96.759226098777503</v>
      </c>
      <c r="BD19" s="33">
        <f t="shared" si="0"/>
        <v>0</v>
      </c>
      <c r="BE19" s="31">
        <f t="shared" si="0"/>
        <v>96.759226098777503</v>
      </c>
      <c r="BF19" s="31">
        <f t="shared" si="6"/>
        <v>99.313602461219133</v>
      </c>
      <c r="BG19" s="31">
        <f t="shared" si="6"/>
        <v>57.360126917290764</v>
      </c>
      <c r="BH19" s="31">
        <f t="shared" si="7"/>
        <v>187.19579376376367</v>
      </c>
      <c r="BI19" s="31">
        <f t="shared" si="8"/>
        <v>96.483165539294546</v>
      </c>
      <c r="BJ19" s="31">
        <f t="shared" si="8"/>
        <v>1627.7930307535894</v>
      </c>
      <c r="BK19" s="30">
        <f t="shared" si="9"/>
        <v>161.26008960496389</v>
      </c>
      <c r="BL19" s="30">
        <f t="shared" si="10"/>
        <v>64.153114444197996</v>
      </c>
      <c r="BM19" s="30">
        <f t="shared" si="1"/>
        <v>116.10921990791599</v>
      </c>
      <c r="BN19" s="30">
        <f t="shared" si="1"/>
        <v>116.10921990791599</v>
      </c>
      <c r="BO19" s="30">
        <f t="shared" si="11"/>
        <v>22.075421877505079</v>
      </c>
      <c r="BP19" s="30">
        <f t="shared" si="1"/>
        <v>116.10921990791599</v>
      </c>
      <c r="BQ19" s="30">
        <f t="shared" si="2"/>
        <v>314.81194640139938</v>
      </c>
      <c r="BR19" s="30">
        <f t="shared" si="12"/>
        <v>79.465314168025344</v>
      </c>
      <c r="BS19" s="30">
        <f t="shared" si="3"/>
        <v>96.759226098777503</v>
      </c>
      <c r="BW19">
        <v>18</v>
      </c>
      <c r="BX19" s="49">
        <v>92.925569682856477</v>
      </c>
      <c r="BY19" s="50">
        <f t="shared" si="4"/>
        <v>43.675017750942544</v>
      </c>
      <c r="CA19">
        <v>25</v>
      </c>
      <c r="CB19" s="50">
        <v>62.121881683337897</v>
      </c>
    </row>
    <row r="20" spans="2:80" x14ac:dyDescent="0.3">
      <c r="B20" s="13">
        <v>17</v>
      </c>
      <c r="C20" s="14">
        <v>22</v>
      </c>
      <c r="D20" s="14">
        <v>17</v>
      </c>
      <c r="E20" s="14">
        <v>17</v>
      </c>
      <c r="F20" s="14">
        <v>18</v>
      </c>
      <c r="G20" s="14">
        <v>19</v>
      </c>
      <c r="H20" s="14">
        <v>14.5</v>
      </c>
      <c r="I20" s="14">
        <v>11</v>
      </c>
      <c r="J20" s="14">
        <v>11</v>
      </c>
      <c r="K20" s="14">
        <v>9</v>
      </c>
      <c r="L20" s="14">
        <v>23</v>
      </c>
      <c r="M20" s="14">
        <v>12</v>
      </c>
      <c r="N20" s="14">
        <v>21</v>
      </c>
      <c r="O20" s="14">
        <v>9</v>
      </c>
      <c r="P20" s="14">
        <v>12</v>
      </c>
      <c r="Q20" s="14"/>
      <c r="R20" s="14">
        <v>12</v>
      </c>
      <c r="S20" s="14">
        <v>9</v>
      </c>
      <c r="T20" s="14">
        <v>9</v>
      </c>
      <c r="U20" s="14">
        <v>12</v>
      </c>
      <c r="V20" s="14">
        <v>15</v>
      </c>
      <c r="W20" s="14">
        <v>8</v>
      </c>
      <c r="X20" s="14">
        <v>11</v>
      </c>
      <c r="Y20" s="14">
        <v>12</v>
      </c>
      <c r="Z20" s="14">
        <v>10</v>
      </c>
      <c r="AA20" s="14">
        <v>21</v>
      </c>
      <c r="AB20" s="14">
        <v>9</v>
      </c>
      <c r="AC20" s="14">
        <v>8</v>
      </c>
      <c r="AD20" s="14">
        <v>21</v>
      </c>
      <c r="AE20" s="14">
        <v>16</v>
      </c>
      <c r="AF20" s="14">
        <v>11</v>
      </c>
      <c r="AO20" s="13">
        <v>17</v>
      </c>
      <c r="AP20" s="31">
        <f t="shared" si="5"/>
        <v>352.9811667275967</v>
      </c>
      <c r="AQ20" s="31">
        <f t="shared" ref="AQ20:AQ83" si="13">0.251*$AJ$8*((D20)^2.46)</f>
        <v>187.19579376376367</v>
      </c>
      <c r="AR20" s="31">
        <f t="shared" ref="AR20:AR83" si="14">0.251*$AJ$8*((E20)^2.46)</f>
        <v>187.19579376376367</v>
      </c>
      <c r="AS20" s="31">
        <f t="shared" ref="AS20:AS83" si="15">0.251*$AJ$8*((F20)^2.46)</f>
        <v>215.45774094834971</v>
      </c>
      <c r="AT20" s="31">
        <f t="shared" ref="AT20:AT83" si="16">0.251*$AJ$8*((G20)^2.46)</f>
        <v>246.1079244379514</v>
      </c>
      <c r="AU20" s="31">
        <f t="shared" ref="AU20:AU83" si="17">0.251*$AJ$8*((H20)^2.46)</f>
        <v>126.5776489811404</v>
      </c>
      <c r="AV20" s="31">
        <f t="shared" ref="AV20:AV83" si="18">0.251*$AJ$8*((I20)^2.46)</f>
        <v>64.153114444197996</v>
      </c>
      <c r="AW20" s="31">
        <f t="shared" ref="AW20:AW83" si="19">0.251*$AJ$8*((J20)^2.46)</f>
        <v>64.153114444197996</v>
      </c>
      <c r="AX20" s="31">
        <f t="shared" ref="AX20:AX83" si="20">0.251*$AJ$8*((K20)^2.46)</f>
        <v>39.158704247852462</v>
      </c>
      <c r="AY20" s="31">
        <f t="shared" ref="AY20:AY83" si="21">0.251*$AJ$8*((L20)^2.46)</f>
        <v>393.76962863061834</v>
      </c>
      <c r="AZ20" s="31">
        <f t="shared" ref="AZ20:AZ83" si="22">0.251*$AJ$8*((M20)^2.46)</f>
        <v>79.465314168025344</v>
      </c>
      <c r="BA20" s="31">
        <f t="shared" ref="BA20:BA83" si="23">0.251*$AJ$8*((N20)^2.46)</f>
        <v>314.81194640139938</v>
      </c>
      <c r="BB20" s="31">
        <f t="shared" ref="BB20:BB83" si="24">0.251*$AJ$8*((O20)^2.46)</f>
        <v>39.158704247852462</v>
      </c>
      <c r="BC20" s="31">
        <f t="shared" ref="BC20:BC83" si="25">0.251*$AJ$8*((P20)^2.46)</f>
        <v>79.465314168025344</v>
      </c>
      <c r="BD20" s="33">
        <f t="shared" ref="BD20:BD83" si="26">0.251*$AJ$8*((Q20)^2.46)</f>
        <v>0</v>
      </c>
      <c r="BE20" s="31">
        <f t="shared" ref="BE20:BE83" si="27">0.251*$AJ$8*((R20)^2.46)</f>
        <v>79.465314168025344</v>
      </c>
      <c r="BF20" s="31">
        <f t="shared" si="6"/>
        <v>28.265769400019039</v>
      </c>
      <c r="BG20" s="31">
        <f t="shared" si="6"/>
        <v>28.265769400019039</v>
      </c>
      <c r="BH20" s="31">
        <f t="shared" si="7"/>
        <v>79.465314168025344</v>
      </c>
      <c r="BI20" s="31">
        <f t="shared" si="8"/>
        <v>137.1940871944509</v>
      </c>
      <c r="BJ20" s="31">
        <f t="shared" si="8"/>
        <v>29.224848281015245</v>
      </c>
      <c r="BK20" s="30">
        <f t="shared" si="9"/>
        <v>64.153114444197996</v>
      </c>
      <c r="BL20" s="30">
        <f t="shared" si="10"/>
        <v>79.465314168025344</v>
      </c>
      <c r="BM20" s="30">
        <f t="shared" si="10"/>
        <v>50.744822700662965</v>
      </c>
      <c r="BN20" s="30">
        <f t="shared" si="10"/>
        <v>314.81194640139938</v>
      </c>
      <c r="BO20" s="30">
        <f t="shared" si="11"/>
        <v>29.494715895672041</v>
      </c>
      <c r="BP20" s="30">
        <f t="shared" ref="BP20:BS83" si="28">0.251*$AJ$8*((AC20)^2.46)</f>
        <v>29.308467303278523</v>
      </c>
      <c r="BQ20" s="30">
        <f t="shared" si="2"/>
        <v>314.81194640139938</v>
      </c>
      <c r="BR20" s="30">
        <f t="shared" si="12"/>
        <v>161.26008960496389</v>
      </c>
      <c r="BS20" s="30">
        <f t="shared" si="3"/>
        <v>64.153114444197996</v>
      </c>
      <c r="BW20">
        <v>19</v>
      </c>
      <c r="BX20" s="49">
        <v>152.45527868255459</v>
      </c>
      <c r="BY20" s="50">
        <f t="shared" si="4"/>
        <v>71.653980980800654</v>
      </c>
      <c r="CA20">
        <v>26</v>
      </c>
      <c r="CB20" s="50">
        <v>52.932180875331028</v>
      </c>
    </row>
    <row r="21" spans="2:80" x14ac:dyDescent="0.3">
      <c r="B21" s="13">
        <v>18</v>
      </c>
      <c r="C21" s="14">
        <v>18</v>
      </c>
      <c r="D21" s="14">
        <v>18</v>
      </c>
      <c r="E21" s="14">
        <v>20</v>
      </c>
      <c r="F21" s="14">
        <v>9</v>
      </c>
      <c r="G21" s="14">
        <v>14</v>
      </c>
      <c r="H21" s="14">
        <v>17.5</v>
      </c>
      <c r="I21" s="14">
        <v>10</v>
      </c>
      <c r="J21" s="14">
        <v>38</v>
      </c>
      <c r="K21" s="14">
        <v>14</v>
      </c>
      <c r="L21" s="14">
        <v>16</v>
      </c>
      <c r="M21" s="14">
        <v>20</v>
      </c>
      <c r="N21" s="14">
        <v>25</v>
      </c>
      <c r="O21" s="14">
        <v>8</v>
      </c>
      <c r="P21" s="14">
        <v>14</v>
      </c>
      <c r="Q21" s="14"/>
      <c r="R21" s="14">
        <v>11</v>
      </c>
      <c r="S21" s="14">
        <v>12</v>
      </c>
      <c r="T21" s="14">
        <v>28</v>
      </c>
      <c r="U21" s="14">
        <v>14</v>
      </c>
      <c r="V21" s="14">
        <v>16</v>
      </c>
      <c r="W21" s="14">
        <v>8</v>
      </c>
      <c r="X21" s="14">
        <v>12</v>
      </c>
      <c r="Y21" s="14">
        <v>7</v>
      </c>
      <c r="Z21" s="14">
        <v>8</v>
      </c>
      <c r="AA21" s="14">
        <v>11</v>
      </c>
      <c r="AB21" s="14">
        <v>15</v>
      </c>
      <c r="AC21" s="14">
        <v>9</v>
      </c>
      <c r="AD21" s="14">
        <v>16</v>
      </c>
      <c r="AE21" s="14">
        <v>14</v>
      </c>
      <c r="AF21" s="14">
        <v>12</v>
      </c>
      <c r="AO21" s="13">
        <v>18</v>
      </c>
      <c r="AP21" s="31">
        <f t="shared" si="5"/>
        <v>215.45774094834971</v>
      </c>
      <c r="AQ21" s="31">
        <f t="shared" si="13"/>
        <v>215.45774094834971</v>
      </c>
      <c r="AR21" s="31">
        <f t="shared" si="14"/>
        <v>279.20650271539529</v>
      </c>
      <c r="AS21" s="31">
        <f t="shared" si="15"/>
        <v>39.158704247852462</v>
      </c>
      <c r="AT21" s="31">
        <f t="shared" si="16"/>
        <v>116.10921990791599</v>
      </c>
      <c r="AU21" s="31">
        <f t="shared" si="17"/>
        <v>201.03206753088708</v>
      </c>
      <c r="AV21" s="31">
        <f t="shared" si="18"/>
        <v>50.744822700662965</v>
      </c>
      <c r="AW21" s="31">
        <f t="shared" si="19"/>
        <v>1354.1269673599145</v>
      </c>
      <c r="AX21" s="31">
        <f t="shared" si="20"/>
        <v>116.10921990791599</v>
      </c>
      <c r="AY21" s="31">
        <f t="shared" si="21"/>
        <v>161.26008960496389</v>
      </c>
      <c r="AZ21" s="31">
        <f t="shared" si="22"/>
        <v>279.20650271539529</v>
      </c>
      <c r="BA21" s="31">
        <f t="shared" si="23"/>
        <v>483.41949548415926</v>
      </c>
      <c r="BB21" s="31">
        <f t="shared" si="24"/>
        <v>29.308467303278523</v>
      </c>
      <c r="BC21" s="31">
        <f t="shared" si="25"/>
        <v>116.10921990791599</v>
      </c>
      <c r="BD21" s="33">
        <f t="shared" si="26"/>
        <v>0</v>
      </c>
      <c r="BE21" s="31">
        <f t="shared" si="27"/>
        <v>64.153114444197996</v>
      </c>
      <c r="BF21" s="31">
        <f t="shared" si="6"/>
        <v>57.360126917290764</v>
      </c>
      <c r="BG21" s="31">
        <f t="shared" si="6"/>
        <v>461.14021256599477</v>
      </c>
      <c r="BH21" s="31">
        <f t="shared" si="7"/>
        <v>116.10921990791599</v>
      </c>
      <c r="BI21" s="31">
        <f t="shared" si="8"/>
        <v>160.80000375730353</v>
      </c>
      <c r="BJ21" s="31">
        <f t="shared" si="8"/>
        <v>29.224848281015245</v>
      </c>
      <c r="BK21" s="30">
        <f t="shared" si="9"/>
        <v>79.465314168025344</v>
      </c>
      <c r="BL21" s="30">
        <f t="shared" si="10"/>
        <v>21.102451844201283</v>
      </c>
      <c r="BM21" s="30">
        <f t="shared" si="10"/>
        <v>29.308467303278523</v>
      </c>
      <c r="BN21" s="30">
        <f t="shared" si="10"/>
        <v>64.153114444197996</v>
      </c>
      <c r="BO21" s="30">
        <f t="shared" si="11"/>
        <v>103.6315851769243</v>
      </c>
      <c r="BP21" s="30">
        <f t="shared" si="28"/>
        <v>39.158704247852462</v>
      </c>
      <c r="BQ21" s="30">
        <f t="shared" si="2"/>
        <v>161.26008960496389</v>
      </c>
      <c r="BR21" s="30">
        <f t="shared" si="12"/>
        <v>116.10921990791599</v>
      </c>
      <c r="BS21" s="30">
        <f t="shared" si="3"/>
        <v>79.465314168025344</v>
      </c>
      <c r="BW21">
        <v>20</v>
      </c>
      <c r="BX21" s="49">
        <v>148.27713035866975</v>
      </c>
      <c r="BY21" s="50">
        <f t="shared" si="4"/>
        <v>69.690251268574784</v>
      </c>
      <c r="CA21">
        <v>27</v>
      </c>
      <c r="CB21" s="50">
        <v>68.528584553180039</v>
      </c>
    </row>
    <row r="22" spans="2:80" x14ac:dyDescent="0.3">
      <c r="B22" s="13">
        <v>19</v>
      </c>
      <c r="C22" s="14">
        <v>31</v>
      </c>
      <c r="D22" s="14">
        <v>38</v>
      </c>
      <c r="E22" s="14">
        <v>5</v>
      </c>
      <c r="F22" s="14">
        <v>8</v>
      </c>
      <c r="G22" s="14">
        <v>7</v>
      </c>
      <c r="H22" s="14">
        <v>28</v>
      </c>
      <c r="I22" s="14">
        <v>10</v>
      </c>
      <c r="J22" s="14">
        <v>44</v>
      </c>
      <c r="K22" s="14">
        <v>6</v>
      </c>
      <c r="L22" s="14">
        <v>10</v>
      </c>
      <c r="M22" s="14">
        <v>20</v>
      </c>
      <c r="N22" s="14">
        <v>23</v>
      </c>
      <c r="O22" s="14">
        <v>11</v>
      </c>
      <c r="P22" s="14">
        <v>15</v>
      </c>
      <c r="Q22" s="14"/>
      <c r="R22" s="14">
        <v>12</v>
      </c>
      <c r="S22" s="14">
        <v>8</v>
      </c>
      <c r="T22" s="14">
        <v>8</v>
      </c>
      <c r="U22" s="14">
        <v>17</v>
      </c>
      <c r="V22" s="14">
        <v>11</v>
      </c>
      <c r="W22" s="14">
        <v>11</v>
      </c>
      <c r="X22" s="14">
        <v>15</v>
      </c>
      <c r="Y22" s="14">
        <v>9</v>
      </c>
      <c r="Z22" s="14">
        <v>15</v>
      </c>
      <c r="AA22" s="14">
        <v>9</v>
      </c>
      <c r="AB22" s="14">
        <v>12</v>
      </c>
      <c r="AC22" s="14">
        <v>12</v>
      </c>
      <c r="AD22" s="14">
        <v>12</v>
      </c>
      <c r="AE22" s="14">
        <v>18</v>
      </c>
      <c r="AF22" s="14">
        <v>12</v>
      </c>
      <c r="AO22" s="13">
        <v>19</v>
      </c>
      <c r="AP22" s="31">
        <f t="shared" si="5"/>
        <v>820.61888323052676</v>
      </c>
      <c r="AQ22" s="31">
        <f t="shared" si="13"/>
        <v>1354.1269673599145</v>
      </c>
      <c r="AR22" s="31">
        <f t="shared" si="14"/>
        <v>9.2226972003819636</v>
      </c>
      <c r="AS22" s="31">
        <f t="shared" si="15"/>
        <v>29.308467303278523</v>
      </c>
      <c r="AT22" s="31">
        <f t="shared" si="16"/>
        <v>21.102451844201283</v>
      </c>
      <c r="AU22" s="31">
        <f t="shared" si="17"/>
        <v>638.85234981968836</v>
      </c>
      <c r="AV22" s="31">
        <f t="shared" si="18"/>
        <v>50.744822700662965</v>
      </c>
      <c r="AW22" s="31">
        <f t="shared" si="19"/>
        <v>1942.1614233982637</v>
      </c>
      <c r="AX22" s="31">
        <f t="shared" si="20"/>
        <v>14.442547860066641</v>
      </c>
      <c r="AY22" s="31">
        <f t="shared" si="21"/>
        <v>50.744822700662965</v>
      </c>
      <c r="AZ22" s="31">
        <f t="shared" si="22"/>
        <v>279.20650271539529</v>
      </c>
      <c r="BA22" s="31">
        <f t="shared" si="23"/>
        <v>393.76962863061834</v>
      </c>
      <c r="BB22" s="31">
        <f t="shared" si="24"/>
        <v>64.153114444197996</v>
      </c>
      <c r="BC22" s="31">
        <f t="shared" si="25"/>
        <v>137.58663107769684</v>
      </c>
      <c r="BD22" s="33">
        <f t="shared" si="26"/>
        <v>0</v>
      </c>
      <c r="BE22" s="31">
        <f t="shared" si="27"/>
        <v>79.465314168025344</v>
      </c>
      <c r="BF22" s="31">
        <f t="shared" si="6"/>
        <v>21.155612632609035</v>
      </c>
      <c r="BG22" s="31">
        <f t="shared" si="6"/>
        <v>21.155612632609035</v>
      </c>
      <c r="BH22" s="31">
        <f t="shared" si="7"/>
        <v>187.19579376376367</v>
      </c>
      <c r="BI22" s="31">
        <f t="shared" si="8"/>
        <v>63.970081307409984</v>
      </c>
      <c r="BJ22" s="31">
        <f t="shared" si="8"/>
        <v>63.970081307409984</v>
      </c>
      <c r="BK22" s="30">
        <f t="shared" si="9"/>
        <v>137.58663107769684</v>
      </c>
      <c r="BL22" s="30">
        <f t="shared" si="10"/>
        <v>39.158704247852462</v>
      </c>
      <c r="BM22" s="30">
        <f t="shared" si="10"/>
        <v>137.58663107769684</v>
      </c>
      <c r="BN22" s="30">
        <f t="shared" si="10"/>
        <v>39.158704247852462</v>
      </c>
      <c r="BO22" s="30">
        <f t="shared" si="11"/>
        <v>59.854045478912099</v>
      </c>
      <c r="BP22" s="30">
        <f t="shared" si="28"/>
        <v>79.465314168025344</v>
      </c>
      <c r="BQ22" s="30">
        <f t="shared" si="2"/>
        <v>79.465314168025344</v>
      </c>
      <c r="BR22" s="30">
        <f t="shared" si="12"/>
        <v>215.45774094834971</v>
      </c>
      <c r="BS22" s="30">
        <f t="shared" si="3"/>
        <v>79.465314168025344</v>
      </c>
      <c r="BW22">
        <v>21</v>
      </c>
      <c r="BX22" s="49">
        <v>141.87585069139652</v>
      </c>
      <c r="BY22" s="50">
        <f t="shared" si="4"/>
        <v>66.681649824956367</v>
      </c>
      <c r="CA22">
        <v>28</v>
      </c>
      <c r="CB22" s="50">
        <v>72.759660848195111</v>
      </c>
    </row>
    <row r="23" spans="2:80" x14ac:dyDescent="0.3">
      <c r="B23" s="13">
        <v>20</v>
      </c>
      <c r="C23" s="14">
        <v>14</v>
      </c>
      <c r="D23" s="14">
        <v>19</v>
      </c>
      <c r="E23" s="14">
        <v>16</v>
      </c>
      <c r="F23" s="14">
        <v>9</v>
      </c>
      <c r="G23" s="14">
        <v>19</v>
      </c>
      <c r="H23" s="14">
        <v>7</v>
      </c>
      <c r="I23" s="14">
        <v>19.5</v>
      </c>
      <c r="J23" s="14">
        <v>18</v>
      </c>
      <c r="K23" s="14">
        <v>17</v>
      </c>
      <c r="L23" s="14">
        <v>14</v>
      </c>
      <c r="M23" s="14">
        <v>16</v>
      </c>
      <c r="N23" s="14">
        <v>16</v>
      </c>
      <c r="O23" s="14">
        <v>16</v>
      </c>
      <c r="P23" s="14">
        <v>9</v>
      </c>
      <c r="Q23" s="14"/>
      <c r="R23" s="14">
        <v>7</v>
      </c>
      <c r="S23" s="14">
        <v>10</v>
      </c>
      <c r="T23" s="14">
        <v>16</v>
      </c>
      <c r="U23" s="14">
        <v>9</v>
      </c>
      <c r="V23" s="14">
        <v>10</v>
      </c>
      <c r="W23" s="14">
        <v>12</v>
      </c>
      <c r="X23" s="14">
        <v>20</v>
      </c>
      <c r="Y23" s="14">
        <v>16</v>
      </c>
      <c r="Z23" s="14">
        <v>20</v>
      </c>
      <c r="AA23" s="14">
        <v>21</v>
      </c>
      <c r="AB23" s="14">
        <v>7</v>
      </c>
      <c r="AC23" s="14">
        <v>14</v>
      </c>
      <c r="AD23" s="14">
        <v>9</v>
      </c>
      <c r="AE23" s="14">
        <v>13</v>
      </c>
      <c r="AF23" s="14">
        <v>16</v>
      </c>
      <c r="AO23" s="13">
        <v>20</v>
      </c>
      <c r="AP23" s="31">
        <f t="shared" si="5"/>
        <v>116.10921990791599</v>
      </c>
      <c r="AQ23" s="31">
        <f t="shared" si="13"/>
        <v>246.1079244379514</v>
      </c>
      <c r="AR23" s="31">
        <f t="shared" si="14"/>
        <v>161.26008960496389</v>
      </c>
      <c r="AS23" s="31">
        <f t="shared" si="15"/>
        <v>39.158704247852462</v>
      </c>
      <c r="AT23" s="31">
        <f t="shared" si="16"/>
        <v>246.1079244379514</v>
      </c>
      <c r="AU23" s="31">
        <f t="shared" si="17"/>
        <v>21.102451844201283</v>
      </c>
      <c r="AV23" s="31">
        <f t="shared" si="18"/>
        <v>262.34747184252217</v>
      </c>
      <c r="AW23" s="31">
        <f t="shared" si="19"/>
        <v>215.45774094834971</v>
      </c>
      <c r="AX23" s="31">
        <f t="shared" si="20"/>
        <v>187.19579376376367</v>
      </c>
      <c r="AY23" s="31">
        <f t="shared" si="21"/>
        <v>116.10921990791599</v>
      </c>
      <c r="AZ23" s="31">
        <f t="shared" si="22"/>
        <v>161.26008960496389</v>
      </c>
      <c r="BA23" s="31">
        <f t="shared" si="23"/>
        <v>161.26008960496389</v>
      </c>
      <c r="BB23" s="31">
        <f t="shared" si="24"/>
        <v>161.26008960496389</v>
      </c>
      <c r="BC23" s="31">
        <f t="shared" si="25"/>
        <v>39.158704247852462</v>
      </c>
      <c r="BD23" s="33">
        <f t="shared" si="26"/>
        <v>0</v>
      </c>
      <c r="BE23" s="31">
        <f t="shared" si="27"/>
        <v>21.102451844201283</v>
      </c>
      <c r="BF23" s="31">
        <f t="shared" si="6"/>
        <v>36.628930508609791</v>
      </c>
      <c r="BG23" s="31">
        <f t="shared" si="6"/>
        <v>116.40171945807667</v>
      </c>
      <c r="BH23" s="31">
        <f t="shared" si="7"/>
        <v>39.158704247852462</v>
      </c>
      <c r="BI23" s="31">
        <f t="shared" si="8"/>
        <v>50.600044319206013</v>
      </c>
      <c r="BJ23" s="31">
        <f t="shared" si="8"/>
        <v>79.238594298787035</v>
      </c>
      <c r="BK23" s="30">
        <f t="shared" si="9"/>
        <v>279.20650271539529</v>
      </c>
      <c r="BL23" s="30">
        <f t="shared" si="10"/>
        <v>161.26008960496389</v>
      </c>
      <c r="BM23" s="30">
        <f t="shared" si="10"/>
        <v>279.20650271539529</v>
      </c>
      <c r="BN23" s="30">
        <f t="shared" si="10"/>
        <v>314.81194640139938</v>
      </c>
      <c r="BO23" s="30">
        <f t="shared" si="11"/>
        <v>15.894571431866304</v>
      </c>
      <c r="BP23" s="30">
        <f t="shared" si="28"/>
        <v>116.10921990791599</v>
      </c>
      <c r="BQ23" s="30">
        <f t="shared" si="2"/>
        <v>39.158704247852462</v>
      </c>
      <c r="BR23" s="30">
        <f t="shared" si="12"/>
        <v>96.759226098777503</v>
      </c>
      <c r="BS23" s="30">
        <f t="shared" si="3"/>
        <v>161.26008960496389</v>
      </c>
      <c r="BW23" s="51">
        <v>22</v>
      </c>
      <c r="BX23" s="52">
        <v>590.4081809783288</v>
      </c>
      <c r="BY23" s="53">
        <f t="shared" si="4"/>
        <v>277.49184505981452</v>
      </c>
      <c r="CA23">
        <v>29</v>
      </c>
      <c r="CB23" s="50">
        <v>85.578961320329924</v>
      </c>
    </row>
    <row r="24" spans="2:80" x14ac:dyDescent="0.3">
      <c r="B24" s="13">
        <v>21</v>
      </c>
      <c r="C24" s="14">
        <v>21</v>
      </c>
      <c r="D24" s="14">
        <v>19</v>
      </c>
      <c r="E24" s="14">
        <v>18</v>
      </c>
      <c r="F24" s="14">
        <v>14</v>
      </c>
      <c r="G24" s="14">
        <v>21</v>
      </c>
      <c r="H24" s="14">
        <v>11</v>
      </c>
      <c r="I24" s="14">
        <v>17</v>
      </c>
      <c r="J24" s="14">
        <v>11</v>
      </c>
      <c r="K24" s="14">
        <v>14</v>
      </c>
      <c r="L24" s="14">
        <v>15</v>
      </c>
      <c r="M24" s="14">
        <v>26</v>
      </c>
      <c r="N24" s="14">
        <v>15</v>
      </c>
      <c r="O24" s="14">
        <v>14</v>
      </c>
      <c r="P24" s="14">
        <v>15</v>
      </c>
      <c r="Q24" s="14"/>
      <c r="R24" s="14">
        <v>9</v>
      </c>
      <c r="S24" s="14">
        <v>10</v>
      </c>
      <c r="T24" s="14">
        <v>14</v>
      </c>
      <c r="U24" s="14">
        <v>10</v>
      </c>
      <c r="V24" s="14">
        <v>32</v>
      </c>
      <c r="W24" s="14">
        <v>13</v>
      </c>
      <c r="X24" s="14">
        <v>16</v>
      </c>
      <c r="Y24" s="14">
        <v>21</v>
      </c>
      <c r="Z24" s="14">
        <v>12</v>
      </c>
      <c r="AA24" s="14">
        <v>12</v>
      </c>
      <c r="AB24" s="14">
        <v>8</v>
      </c>
      <c r="AC24" s="14">
        <v>32</v>
      </c>
      <c r="AD24" s="14">
        <v>8</v>
      </c>
      <c r="AE24" s="14">
        <v>12</v>
      </c>
      <c r="AF24" s="14">
        <v>14</v>
      </c>
      <c r="AO24" s="13">
        <v>21</v>
      </c>
      <c r="AP24" s="31">
        <f t="shared" si="5"/>
        <v>314.81194640139938</v>
      </c>
      <c r="AQ24" s="31">
        <f t="shared" si="13"/>
        <v>246.1079244379514</v>
      </c>
      <c r="AR24" s="31">
        <f t="shared" si="14"/>
        <v>215.45774094834971</v>
      </c>
      <c r="AS24" s="31">
        <f t="shared" si="15"/>
        <v>116.10921990791599</v>
      </c>
      <c r="AT24" s="31">
        <f t="shared" si="16"/>
        <v>314.81194640139938</v>
      </c>
      <c r="AU24" s="31">
        <f t="shared" si="17"/>
        <v>64.153114444197996</v>
      </c>
      <c r="AV24" s="31">
        <f t="shared" si="18"/>
        <v>187.19579376376367</v>
      </c>
      <c r="AW24" s="31">
        <f t="shared" si="19"/>
        <v>64.153114444197996</v>
      </c>
      <c r="AX24" s="31">
        <f t="shared" si="20"/>
        <v>116.10921990791599</v>
      </c>
      <c r="AY24" s="31">
        <f t="shared" si="21"/>
        <v>137.58663107769684</v>
      </c>
      <c r="AZ24" s="31">
        <f t="shared" si="22"/>
        <v>532.38544715882836</v>
      </c>
      <c r="BA24" s="31">
        <f t="shared" si="23"/>
        <v>137.58663107769684</v>
      </c>
      <c r="BB24" s="31">
        <f t="shared" si="24"/>
        <v>116.10921990791599</v>
      </c>
      <c r="BC24" s="31">
        <f t="shared" si="25"/>
        <v>137.58663107769684</v>
      </c>
      <c r="BD24" s="33">
        <f t="shared" si="26"/>
        <v>0</v>
      </c>
      <c r="BE24" s="31">
        <f t="shared" si="27"/>
        <v>39.158704247852462</v>
      </c>
      <c r="BF24" s="31">
        <f t="shared" si="6"/>
        <v>36.628930508609791</v>
      </c>
      <c r="BG24" s="31">
        <f t="shared" si="6"/>
        <v>83.810649462775302</v>
      </c>
      <c r="BH24" s="31">
        <f t="shared" si="7"/>
        <v>50.744822700662965</v>
      </c>
      <c r="BI24" s="31">
        <f t="shared" si="8"/>
        <v>884.74851810079645</v>
      </c>
      <c r="BJ24" s="31">
        <f t="shared" si="8"/>
        <v>96.483165539294546</v>
      </c>
      <c r="BK24" s="30">
        <f t="shared" si="9"/>
        <v>161.26008960496389</v>
      </c>
      <c r="BL24" s="30">
        <f t="shared" si="10"/>
        <v>314.81194640139938</v>
      </c>
      <c r="BM24" s="30">
        <f t="shared" si="10"/>
        <v>79.465314168025344</v>
      </c>
      <c r="BN24" s="30">
        <f t="shared" si="10"/>
        <v>79.465314168025344</v>
      </c>
      <c r="BO24" s="30">
        <f t="shared" si="11"/>
        <v>22.075421877505079</v>
      </c>
      <c r="BP24" s="30">
        <f t="shared" si="28"/>
        <v>887.279987394361</v>
      </c>
      <c r="BQ24" s="30">
        <f t="shared" si="2"/>
        <v>29.308467303278523</v>
      </c>
      <c r="BR24" s="30">
        <f t="shared" si="12"/>
        <v>79.465314168025344</v>
      </c>
      <c r="BS24" s="30">
        <f t="shared" si="3"/>
        <v>116.10921990791599</v>
      </c>
      <c r="BW24">
        <v>23</v>
      </c>
      <c r="BX24" s="49">
        <v>187.51311733809001</v>
      </c>
      <c r="BY24" s="50">
        <f t="shared" si="4"/>
        <v>88.131165148902298</v>
      </c>
      <c r="CA24">
        <v>30</v>
      </c>
      <c r="CB24" s="50">
        <v>82.984642913417815</v>
      </c>
    </row>
    <row r="25" spans="2:80" x14ac:dyDescent="0.3">
      <c r="B25" s="13">
        <v>22</v>
      </c>
      <c r="C25" s="14">
        <v>8</v>
      </c>
      <c r="D25" s="14">
        <v>22</v>
      </c>
      <c r="E25" s="14">
        <v>19</v>
      </c>
      <c r="F25" s="14">
        <v>20</v>
      </c>
      <c r="G25" s="14">
        <v>14</v>
      </c>
      <c r="H25" s="14">
        <v>13</v>
      </c>
      <c r="I25" s="14">
        <v>32</v>
      </c>
      <c r="J25" s="14">
        <v>24</v>
      </c>
      <c r="K25" s="14">
        <v>5</v>
      </c>
      <c r="L25" s="14">
        <v>24</v>
      </c>
      <c r="M25" s="14">
        <v>16</v>
      </c>
      <c r="N25" s="14">
        <v>20</v>
      </c>
      <c r="O25" s="14">
        <v>17</v>
      </c>
      <c r="P25" s="14">
        <v>13</v>
      </c>
      <c r="Q25" s="14"/>
      <c r="R25" s="14">
        <v>11</v>
      </c>
      <c r="S25" s="14">
        <v>11</v>
      </c>
      <c r="T25" s="14">
        <v>21</v>
      </c>
      <c r="U25" s="14">
        <v>27</v>
      </c>
      <c r="V25" s="14">
        <v>8</v>
      </c>
      <c r="W25" s="14">
        <v>17</v>
      </c>
      <c r="X25" s="14">
        <v>20</v>
      </c>
      <c r="Y25" s="14">
        <v>27</v>
      </c>
      <c r="Z25" s="14">
        <v>11</v>
      </c>
      <c r="AA25" s="14">
        <v>15</v>
      </c>
      <c r="AB25" s="14">
        <v>14</v>
      </c>
      <c r="AC25" s="14">
        <v>18</v>
      </c>
      <c r="AD25" s="14">
        <v>11</v>
      </c>
      <c r="AE25" s="14">
        <v>13</v>
      </c>
      <c r="AF25" s="14">
        <v>13</v>
      </c>
      <c r="AO25" s="13">
        <v>22</v>
      </c>
      <c r="AP25" s="31">
        <f t="shared" si="5"/>
        <v>29.308467303278523</v>
      </c>
      <c r="AQ25" s="31">
        <f t="shared" si="13"/>
        <v>352.9811667275967</v>
      </c>
      <c r="AR25" s="31">
        <f t="shared" si="14"/>
        <v>246.1079244379514</v>
      </c>
      <c r="AS25" s="31">
        <f t="shared" si="15"/>
        <v>279.20650271539529</v>
      </c>
      <c r="AT25" s="31">
        <f t="shared" si="16"/>
        <v>116.10921990791599</v>
      </c>
      <c r="AU25" s="31">
        <f t="shared" si="17"/>
        <v>96.759226098777503</v>
      </c>
      <c r="AV25" s="31">
        <f t="shared" si="18"/>
        <v>887.279987394361</v>
      </c>
      <c r="AW25" s="31">
        <f t="shared" si="19"/>
        <v>437.23145091892604</v>
      </c>
      <c r="AX25" s="31">
        <f t="shared" si="20"/>
        <v>9.2226972003819636</v>
      </c>
      <c r="AY25" s="31">
        <f t="shared" si="21"/>
        <v>437.23145091892604</v>
      </c>
      <c r="AZ25" s="31">
        <f t="shared" si="22"/>
        <v>161.26008960496389</v>
      </c>
      <c r="BA25" s="31">
        <f t="shared" si="23"/>
        <v>279.20650271539529</v>
      </c>
      <c r="BB25" s="31">
        <f t="shared" si="24"/>
        <v>187.19579376376367</v>
      </c>
      <c r="BC25" s="31">
        <f t="shared" si="25"/>
        <v>96.759226098777503</v>
      </c>
      <c r="BD25" s="33">
        <f t="shared" si="26"/>
        <v>0</v>
      </c>
      <c r="BE25" s="31">
        <f t="shared" si="27"/>
        <v>64.153114444197996</v>
      </c>
      <c r="BF25" s="31">
        <f t="shared" si="6"/>
        <v>46.307383607366887</v>
      </c>
      <c r="BG25" s="31">
        <f t="shared" si="6"/>
        <v>227.23943634680185</v>
      </c>
      <c r="BH25" s="31">
        <f t="shared" si="7"/>
        <v>584.17988553356997</v>
      </c>
      <c r="BI25" s="31">
        <f t="shared" si="8"/>
        <v>29.224848281015245</v>
      </c>
      <c r="BJ25" s="31">
        <f t="shared" si="8"/>
        <v>186.66171161322512</v>
      </c>
      <c r="BK25" s="30">
        <f t="shared" si="9"/>
        <v>279.20650271539529</v>
      </c>
      <c r="BL25" s="30">
        <f t="shared" si="10"/>
        <v>584.17988553356997</v>
      </c>
      <c r="BM25" s="30">
        <f t="shared" si="10"/>
        <v>64.153114444197996</v>
      </c>
      <c r="BN25" s="30">
        <f t="shared" si="10"/>
        <v>137.58663107769684</v>
      </c>
      <c r="BO25" s="30">
        <f t="shared" si="11"/>
        <v>87.454590743765536</v>
      </c>
      <c r="BP25" s="30">
        <f t="shared" si="28"/>
        <v>215.45774094834971</v>
      </c>
      <c r="BQ25" s="30">
        <f t="shared" si="2"/>
        <v>64.153114444197996</v>
      </c>
      <c r="BR25" s="30">
        <f t="shared" si="12"/>
        <v>96.759226098777503</v>
      </c>
      <c r="BS25" s="30">
        <f t="shared" si="3"/>
        <v>96.759226098777503</v>
      </c>
      <c r="BW25">
        <v>24</v>
      </c>
      <c r="BX25" s="49">
        <v>146.06108541301307</v>
      </c>
      <c r="BY25" s="50">
        <f t="shared" si="4"/>
        <v>68.648710144116137</v>
      </c>
    </row>
    <row r="26" spans="2:80" x14ac:dyDescent="0.3">
      <c r="B26" s="13">
        <v>23</v>
      </c>
      <c r="C26" s="14">
        <v>14</v>
      </c>
      <c r="D26" s="14">
        <v>11</v>
      </c>
      <c r="E26" s="14">
        <v>8</v>
      </c>
      <c r="F26" s="14">
        <v>12</v>
      </c>
      <c r="G26" s="14">
        <v>16</v>
      </c>
      <c r="H26" s="14">
        <v>20</v>
      </c>
      <c r="I26" s="14">
        <v>15</v>
      </c>
      <c r="J26" s="14">
        <v>9</v>
      </c>
      <c r="K26" s="14">
        <v>22</v>
      </c>
      <c r="L26" s="14">
        <v>15</v>
      </c>
      <c r="M26" s="14">
        <v>15</v>
      </c>
      <c r="N26" s="14">
        <v>22</v>
      </c>
      <c r="O26" s="14">
        <v>15</v>
      </c>
      <c r="P26" s="14">
        <v>32</v>
      </c>
      <c r="Q26" s="14"/>
      <c r="R26" s="14">
        <v>12</v>
      </c>
      <c r="S26" s="14">
        <v>8</v>
      </c>
      <c r="T26" s="14">
        <v>12</v>
      </c>
      <c r="U26" s="14">
        <v>16</v>
      </c>
      <c r="V26" s="14">
        <v>4</v>
      </c>
      <c r="W26" s="14">
        <v>15</v>
      </c>
      <c r="X26" s="14">
        <v>24</v>
      </c>
      <c r="Y26" s="14">
        <v>16</v>
      </c>
      <c r="Z26" s="14">
        <v>15</v>
      </c>
      <c r="AA26" s="14">
        <v>10</v>
      </c>
      <c r="AB26" s="14">
        <v>12</v>
      </c>
      <c r="AC26" s="14">
        <v>12</v>
      </c>
      <c r="AD26" s="14">
        <v>9</v>
      </c>
      <c r="AE26" s="14">
        <v>11</v>
      </c>
      <c r="AF26" s="14">
        <v>12</v>
      </c>
      <c r="AO26" s="13">
        <v>23</v>
      </c>
      <c r="AP26" s="31">
        <f t="shared" si="5"/>
        <v>116.10921990791599</v>
      </c>
      <c r="AQ26" s="31">
        <f t="shared" si="13"/>
        <v>64.153114444197996</v>
      </c>
      <c r="AR26" s="31">
        <f t="shared" si="14"/>
        <v>29.308467303278523</v>
      </c>
      <c r="AS26" s="31">
        <f t="shared" si="15"/>
        <v>79.465314168025344</v>
      </c>
      <c r="AT26" s="31">
        <f t="shared" si="16"/>
        <v>161.26008960496389</v>
      </c>
      <c r="AU26" s="31">
        <f t="shared" si="17"/>
        <v>279.20650271539529</v>
      </c>
      <c r="AV26" s="31">
        <f t="shared" si="18"/>
        <v>137.58663107769684</v>
      </c>
      <c r="AW26" s="31">
        <f t="shared" si="19"/>
        <v>39.158704247852462</v>
      </c>
      <c r="AX26" s="31">
        <f t="shared" si="20"/>
        <v>352.9811667275967</v>
      </c>
      <c r="AY26" s="31">
        <f t="shared" si="21"/>
        <v>137.58663107769684</v>
      </c>
      <c r="AZ26" s="31">
        <f t="shared" si="22"/>
        <v>137.58663107769684</v>
      </c>
      <c r="BA26" s="31">
        <f t="shared" si="23"/>
        <v>352.9811667275967</v>
      </c>
      <c r="BB26" s="31">
        <f t="shared" si="24"/>
        <v>137.58663107769684</v>
      </c>
      <c r="BC26" s="31">
        <f t="shared" si="25"/>
        <v>887.279987394361</v>
      </c>
      <c r="BD26" s="33">
        <f t="shared" si="26"/>
        <v>0</v>
      </c>
      <c r="BE26" s="31">
        <f t="shared" si="27"/>
        <v>79.465314168025344</v>
      </c>
      <c r="BF26" s="31">
        <f t="shared" si="6"/>
        <v>21.155612632609035</v>
      </c>
      <c r="BG26" s="31">
        <f t="shared" si="6"/>
        <v>57.360126917290764</v>
      </c>
      <c r="BH26" s="31">
        <f t="shared" si="7"/>
        <v>161.26008960496389</v>
      </c>
      <c r="BI26" s="31">
        <f t="shared" si="8"/>
        <v>5.3115157779314881</v>
      </c>
      <c r="BJ26" s="31">
        <f t="shared" si="8"/>
        <v>137.1940871944509</v>
      </c>
      <c r="BK26" s="30">
        <f t="shared" si="9"/>
        <v>437.23145091892604</v>
      </c>
      <c r="BL26" s="30">
        <f t="shared" si="10"/>
        <v>161.26008960496389</v>
      </c>
      <c r="BM26" s="30">
        <f t="shared" si="10"/>
        <v>137.58663107769684</v>
      </c>
      <c r="BN26" s="30">
        <f t="shared" si="10"/>
        <v>50.744822700662965</v>
      </c>
      <c r="BO26" s="30">
        <f t="shared" si="11"/>
        <v>59.854045478912099</v>
      </c>
      <c r="BP26" s="30">
        <f t="shared" si="28"/>
        <v>79.465314168025344</v>
      </c>
      <c r="BQ26" s="30">
        <f t="shared" si="2"/>
        <v>39.158704247852462</v>
      </c>
      <c r="BR26" s="30">
        <f t="shared" si="12"/>
        <v>64.153114444197996</v>
      </c>
      <c r="BS26" s="30">
        <f t="shared" si="3"/>
        <v>79.465314168025344</v>
      </c>
      <c r="BW26">
        <v>25</v>
      </c>
      <c r="BX26" s="49">
        <v>132.17421634752745</v>
      </c>
      <c r="BY26" s="50">
        <f t="shared" si="4"/>
        <v>62.121881683337897</v>
      </c>
    </row>
    <row r="27" spans="2:80" x14ac:dyDescent="0.3">
      <c r="B27" s="13">
        <v>24</v>
      </c>
      <c r="C27" s="14">
        <v>18</v>
      </c>
      <c r="D27" s="14">
        <v>6</v>
      </c>
      <c r="E27" s="14">
        <v>27</v>
      </c>
      <c r="F27" s="14">
        <v>23</v>
      </c>
      <c r="G27" s="14">
        <v>21</v>
      </c>
      <c r="H27" s="14">
        <v>14</v>
      </c>
      <c r="I27" s="14">
        <v>19</v>
      </c>
      <c r="J27" s="14">
        <v>21</v>
      </c>
      <c r="K27" s="14">
        <v>9</v>
      </c>
      <c r="L27" s="14">
        <v>20</v>
      </c>
      <c r="M27" s="14">
        <v>16</v>
      </c>
      <c r="N27" s="14">
        <v>18</v>
      </c>
      <c r="O27" s="14">
        <v>16</v>
      </c>
      <c r="P27" s="14">
        <v>14</v>
      </c>
      <c r="Q27" s="14"/>
      <c r="R27" s="14">
        <v>11</v>
      </c>
      <c r="S27" s="14">
        <v>11</v>
      </c>
      <c r="T27" s="14">
        <v>10</v>
      </c>
      <c r="U27" s="14">
        <v>9</v>
      </c>
      <c r="V27" s="14">
        <v>16</v>
      </c>
      <c r="W27" s="14">
        <v>20</v>
      </c>
      <c r="X27" s="14">
        <v>14</v>
      </c>
      <c r="Y27" s="14">
        <v>13</v>
      </c>
      <c r="Z27" s="14">
        <v>15</v>
      </c>
      <c r="AA27" s="14">
        <v>11</v>
      </c>
      <c r="AB27" s="14">
        <v>10</v>
      </c>
      <c r="AC27" s="14">
        <v>14</v>
      </c>
      <c r="AD27" s="14">
        <v>13</v>
      </c>
      <c r="AE27" s="14">
        <v>19</v>
      </c>
      <c r="AF27" s="14">
        <v>12</v>
      </c>
      <c r="AO27" s="13">
        <v>24</v>
      </c>
      <c r="AP27" s="31">
        <f t="shared" si="5"/>
        <v>215.45774094834971</v>
      </c>
      <c r="AQ27" s="31">
        <f t="shared" si="13"/>
        <v>14.442547860066641</v>
      </c>
      <c r="AR27" s="31">
        <f t="shared" si="14"/>
        <v>584.17988553356997</v>
      </c>
      <c r="AS27" s="31">
        <f t="shared" si="15"/>
        <v>393.76962863061834</v>
      </c>
      <c r="AT27" s="31">
        <f t="shared" si="16"/>
        <v>314.81194640139938</v>
      </c>
      <c r="AU27" s="31">
        <f t="shared" si="17"/>
        <v>116.10921990791599</v>
      </c>
      <c r="AV27" s="31">
        <f t="shared" si="18"/>
        <v>246.1079244379514</v>
      </c>
      <c r="AW27" s="31">
        <f t="shared" si="19"/>
        <v>314.81194640139938</v>
      </c>
      <c r="AX27" s="31">
        <f t="shared" si="20"/>
        <v>39.158704247852462</v>
      </c>
      <c r="AY27" s="31">
        <f t="shared" si="21"/>
        <v>279.20650271539529</v>
      </c>
      <c r="AZ27" s="31">
        <f t="shared" si="22"/>
        <v>161.26008960496389</v>
      </c>
      <c r="BA27" s="31">
        <f t="shared" si="23"/>
        <v>215.45774094834971</v>
      </c>
      <c r="BB27" s="31">
        <f t="shared" si="24"/>
        <v>161.26008960496389</v>
      </c>
      <c r="BC27" s="31">
        <f t="shared" si="25"/>
        <v>116.10921990791599</v>
      </c>
      <c r="BD27" s="33">
        <f t="shared" si="26"/>
        <v>0</v>
      </c>
      <c r="BE27" s="31">
        <f t="shared" si="27"/>
        <v>64.153114444197996</v>
      </c>
      <c r="BF27" s="31">
        <f t="shared" si="6"/>
        <v>46.307383607366887</v>
      </c>
      <c r="BG27" s="31">
        <f t="shared" si="6"/>
        <v>36.628930508609791</v>
      </c>
      <c r="BH27" s="31">
        <f t="shared" si="7"/>
        <v>39.158704247852462</v>
      </c>
      <c r="BI27" s="31">
        <f t="shared" si="8"/>
        <v>160.80000375730353</v>
      </c>
      <c r="BJ27" s="31">
        <f t="shared" si="8"/>
        <v>278.40990784316875</v>
      </c>
      <c r="BK27" s="30">
        <f t="shared" si="9"/>
        <v>116.10921990791599</v>
      </c>
      <c r="BL27" s="30">
        <f t="shared" si="10"/>
        <v>96.759226098777503</v>
      </c>
      <c r="BM27" s="30">
        <f t="shared" si="10"/>
        <v>137.58663107769684</v>
      </c>
      <c r="BN27" s="30">
        <f t="shared" si="10"/>
        <v>64.153114444197996</v>
      </c>
      <c r="BO27" s="30">
        <f t="shared" si="11"/>
        <v>38.221492704636304</v>
      </c>
      <c r="BP27" s="30">
        <f t="shared" si="28"/>
        <v>116.10921990791599</v>
      </c>
      <c r="BQ27" s="30">
        <f t="shared" si="2"/>
        <v>96.759226098777503</v>
      </c>
      <c r="BR27" s="30">
        <f t="shared" si="12"/>
        <v>246.1079244379514</v>
      </c>
      <c r="BS27" s="30">
        <f t="shared" si="3"/>
        <v>79.465314168025344</v>
      </c>
      <c r="BW27">
        <v>26</v>
      </c>
      <c r="BX27" s="49">
        <v>112.62166143687453</v>
      </c>
      <c r="BY27" s="50">
        <f t="shared" si="4"/>
        <v>52.932180875331028</v>
      </c>
    </row>
    <row r="28" spans="2:80" x14ac:dyDescent="0.3">
      <c r="B28" s="13">
        <v>25</v>
      </c>
      <c r="C28" s="14">
        <v>17</v>
      </c>
      <c r="D28" s="14">
        <v>16</v>
      </c>
      <c r="E28" s="14">
        <v>9.5</v>
      </c>
      <c r="F28" s="14">
        <v>3</v>
      </c>
      <c r="G28" s="14">
        <v>20</v>
      </c>
      <c r="H28" s="14">
        <v>5</v>
      </c>
      <c r="I28" s="14">
        <v>10.5</v>
      </c>
      <c r="J28" s="14">
        <v>8</v>
      </c>
      <c r="K28" s="14">
        <v>26</v>
      </c>
      <c r="L28" s="14">
        <v>8</v>
      </c>
      <c r="M28" s="14">
        <v>18</v>
      </c>
      <c r="N28" s="14">
        <v>17</v>
      </c>
      <c r="O28" s="14">
        <v>15</v>
      </c>
      <c r="P28" s="14">
        <v>12</v>
      </c>
      <c r="Q28" s="14"/>
      <c r="R28" s="14">
        <v>15</v>
      </c>
      <c r="S28" s="14">
        <v>12</v>
      </c>
      <c r="T28" s="14">
        <v>21</v>
      </c>
      <c r="U28" s="14">
        <v>32</v>
      </c>
      <c r="V28" s="14">
        <v>20</v>
      </c>
      <c r="W28" s="14">
        <v>18</v>
      </c>
      <c r="X28" s="14">
        <v>13</v>
      </c>
      <c r="Y28" s="14">
        <v>19</v>
      </c>
      <c r="Z28" s="14">
        <v>15</v>
      </c>
      <c r="AA28" s="14">
        <v>1</v>
      </c>
      <c r="AB28" s="14">
        <v>9</v>
      </c>
      <c r="AC28" s="14">
        <v>16</v>
      </c>
      <c r="AD28" s="14">
        <v>10</v>
      </c>
      <c r="AE28" s="14">
        <v>16</v>
      </c>
      <c r="AF28" s="14">
        <v>14</v>
      </c>
      <c r="AO28" s="13">
        <v>25</v>
      </c>
      <c r="AP28" s="31">
        <f t="shared" si="5"/>
        <v>187.19579376376367</v>
      </c>
      <c r="AQ28" s="31">
        <f t="shared" si="13"/>
        <v>161.26008960496389</v>
      </c>
      <c r="AR28" s="31">
        <f t="shared" si="14"/>
        <v>44.729269803440658</v>
      </c>
      <c r="AS28" s="31">
        <f t="shared" si="15"/>
        <v>2.6248834585775209</v>
      </c>
      <c r="AT28" s="31">
        <f t="shared" si="16"/>
        <v>279.20650271539529</v>
      </c>
      <c r="AU28" s="31">
        <f t="shared" si="17"/>
        <v>9.2226972003819636</v>
      </c>
      <c r="AV28" s="31">
        <f t="shared" si="18"/>
        <v>57.215989773968666</v>
      </c>
      <c r="AW28" s="31">
        <f t="shared" si="19"/>
        <v>29.308467303278523</v>
      </c>
      <c r="AX28" s="31">
        <f t="shared" si="20"/>
        <v>532.38544715882836</v>
      </c>
      <c r="AY28" s="31">
        <f t="shared" si="21"/>
        <v>29.308467303278523</v>
      </c>
      <c r="AZ28" s="31">
        <f t="shared" si="22"/>
        <v>215.45774094834971</v>
      </c>
      <c r="BA28" s="31">
        <f t="shared" si="23"/>
        <v>187.19579376376367</v>
      </c>
      <c r="BB28" s="31">
        <f t="shared" si="24"/>
        <v>137.58663107769684</v>
      </c>
      <c r="BC28" s="31">
        <f t="shared" si="25"/>
        <v>79.465314168025344</v>
      </c>
      <c r="BD28" s="33">
        <f t="shared" si="26"/>
        <v>0</v>
      </c>
      <c r="BE28" s="31">
        <f t="shared" si="27"/>
        <v>137.58663107769684</v>
      </c>
      <c r="BF28" s="31">
        <f t="shared" si="6"/>
        <v>57.360126917290764</v>
      </c>
      <c r="BG28" s="31">
        <f t="shared" si="6"/>
        <v>227.23943634680185</v>
      </c>
      <c r="BH28" s="31">
        <f t="shared" si="7"/>
        <v>887.279987394361</v>
      </c>
      <c r="BI28" s="31">
        <f t="shared" si="8"/>
        <v>278.40990784316875</v>
      </c>
      <c r="BJ28" s="31">
        <f t="shared" si="8"/>
        <v>214.84302556761261</v>
      </c>
      <c r="BK28" s="30">
        <f t="shared" si="9"/>
        <v>96.759226098777503</v>
      </c>
      <c r="BL28" s="30">
        <f t="shared" si="10"/>
        <v>246.1079244379514</v>
      </c>
      <c r="BM28" s="30">
        <f t="shared" si="10"/>
        <v>137.58663107769684</v>
      </c>
      <c r="BN28" s="30">
        <f t="shared" si="10"/>
        <v>0.175951</v>
      </c>
      <c r="BO28" s="30">
        <f t="shared" si="11"/>
        <v>29.494715895672041</v>
      </c>
      <c r="BP28" s="30">
        <f t="shared" si="28"/>
        <v>161.26008960496389</v>
      </c>
      <c r="BQ28" s="30">
        <f t="shared" si="2"/>
        <v>50.744822700662965</v>
      </c>
      <c r="BR28" s="30">
        <f t="shared" si="12"/>
        <v>161.26008960496389</v>
      </c>
      <c r="BS28" s="30">
        <f t="shared" si="3"/>
        <v>116.10921990791599</v>
      </c>
      <c r="BW28">
        <v>27</v>
      </c>
      <c r="BX28" s="49">
        <v>145.80549904931925</v>
      </c>
      <c r="BY28" s="50">
        <f t="shared" si="4"/>
        <v>68.528584553180039</v>
      </c>
    </row>
    <row r="29" spans="2:80" x14ac:dyDescent="0.3">
      <c r="B29" s="13">
        <v>26</v>
      </c>
      <c r="C29" s="14">
        <v>22</v>
      </c>
      <c r="D29" s="14">
        <v>16</v>
      </c>
      <c r="E29" s="14">
        <v>10</v>
      </c>
      <c r="F29" s="14">
        <v>27</v>
      </c>
      <c r="G29" s="14">
        <v>8</v>
      </c>
      <c r="H29" s="14">
        <v>16</v>
      </c>
      <c r="I29" s="14">
        <v>14</v>
      </c>
      <c r="J29" s="14">
        <v>15</v>
      </c>
      <c r="K29" s="14">
        <v>11</v>
      </c>
      <c r="L29" s="14">
        <v>10</v>
      </c>
      <c r="M29" s="14">
        <v>14</v>
      </c>
      <c r="N29" s="14">
        <v>8</v>
      </c>
      <c r="O29" s="14">
        <v>19</v>
      </c>
      <c r="P29" s="14">
        <v>12</v>
      </c>
      <c r="Q29" s="14"/>
      <c r="R29" s="14">
        <v>12</v>
      </c>
      <c r="S29" s="14">
        <v>12</v>
      </c>
      <c r="T29" s="14">
        <v>13</v>
      </c>
      <c r="U29" s="14">
        <v>11</v>
      </c>
      <c r="V29" s="14">
        <v>8</v>
      </c>
      <c r="W29" s="14">
        <v>13</v>
      </c>
      <c r="X29" s="14">
        <v>12</v>
      </c>
      <c r="Y29" s="14">
        <v>12</v>
      </c>
      <c r="Z29" s="14">
        <v>11</v>
      </c>
      <c r="AA29" s="14">
        <v>8</v>
      </c>
      <c r="AB29" s="14">
        <v>9</v>
      </c>
      <c r="AC29" s="14">
        <v>11</v>
      </c>
      <c r="AD29" s="14">
        <v>13</v>
      </c>
      <c r="AE29" s="14">
        <v>13</v>
      </c>
      <c r="AF29" s="14">
        <v>26</v>
      </c>
      <c r="AO29" s="13">
        <v>26</v>
      </c>
      <c r="AP29" s="31">
        <f t="shared" si="5"/>
        <v>352.9811667275967</v>
      </c>
      <c r="AQ29" s="31">
        <f t="shared" si="13"/>
        <v>161.26008960496389</v>
      </c>
      <c r="AR29" s="31">
        <f t="shared" si="14"/>
        <v>50.744822700662965</v>
      </c>
      <c r="AS29" s="31">
        <f t="shared" si="15"/>
        <v>584.17988553356997</v>
      </c>
      <c r="AT29" s="31">
        <f t="shared" si="16"/>
        <v>29.308467303278523</v>
      </c>
      <c r="AU29" s="31">
        <f t="shared" si="17"/>
        <v>161.26008960496389</v>
      </c>
      <c r="AV29" s="31">
        <f t="shared" si="18"/>
        <v>116.10921990791599</v>
      </c>
      <c r="AW29" s="31">
        <f t="shared" si="19"/>
        <v>137.58663107769684</v>
      </c>
      <c r="AX29" s="31">
        <f t="shared" si="20"/>
        <v>64.153114444197996</v>
      </c>
      <c r="AY29" s="31">
        <f t="shared" si="21"/>
        <v>50.744822700662965</v>
      </c>
      <c r="AZ29" s="31">
        <f t="shared" si="22"/>
        <v>116.10921990791599</v>
      </c>
      <c r="BA29" s="31">
        <f t="shared" si="23"/>
        <v>29.308467303278523</v>
      </c>
      <c r="BB29" s="31">
        <f t="shared" si="24"/>
        <v>246.1079244379514</v>
      </c>
      <c r="BC29" s="31">
        <f t="shared" si="25"/>
        <v>79.465314168025344</v>
      </c>
      <c r="BD29" s="33">
        <f t="shared" si="26"/>
        <v>0</v>
      </c>
      <c r="BE29" s="31">
        <f t="shared" si="27"/>
        <v>79.465314168025344</v>
      </c>
      <c r="BF29" s="31">
        <f t="shared" si="6"/>
        <v>57.360126917290764</v>
      </c>
      <c r="BG29" s="31">
        <f t="shared" si="6"/>
        <v>69.8433215491889</v>
      </c>
      <c r="BH29" s="31">
        <f t="shared" si="7"/>
        <v>64.153114444197996</v>
      </c>
      <c r="BI29" s="31">
        <f t="shared" si="8"/>
        <v>29.224848281015245</v>
      </c>
      <c r="BJ29" s="31">
        <f t="shared" si="8"/>
        <v>96.483165539294546</v>
      </c>
      <c r="BK29" s="30">
        <f t="shared" si="9"/>
        <v>79.465314168025344</v>
      </c>
      <c r="BL29" s="30">
        <f t="shared" si="10"/>
        <v>79.465314168025344</v>
      </c>
      <c r="BM29" s="30">
        <f t="shared" si="10"/>
        <v>64.153114444197996</v>
      </c>
      <c r="BN29" s="30">
        <f t="shared" si="10"/>
        <v>29.308467303278523</v>
      </c>
      <c r="BO29" s="30">
        <f t="shared" si="11"/>
        <v>29.494715895672041</v>
      </c>
      <c r="BP29" s="30">
        <f t="shared" si="28"/>
        <v>64.153114444197996</v>
      </c>
      <c r="BQ29" s="30">
        <f t="shared" si="2"/>
        <v>96.759226098777503</v>
      </c>
      <c r="BR29" s="30">
        <f t="shared" si="12"/>
        <v>96.759226098777503</v>
      </c>
      <c r="BS29" s="30">
        <f t="shared" si="3"/>
        <v>532.38544715882836</v>
      </c>
      <c r="BW29">
        <v>28</v>
      </c>
      <c r="BX29" s="49">
        <v>154.80778903871303</v>
      </c>
      <c r="BY29" s="50">
        <f t="shared" si="4"/>
        <v>72.759660848195111</v>
      </c>
    </row>
    <row r="30" spans="2:80" x14ac:dyDescent="0.3">
      <c r="B30" s="13">
        <v>27</v>
      </c>
      <c r="C30" s="14">
        <v>19</v>
      </c>
      <c r="D30" s="14">
        <v>8</v>
      </c>
      <c r="E30" s="14">
        <v>30</v>
      </c>
      <c r="F30" s="14">
        <v>23</v>
      </c>
      <c r="G30" s="14">
        <v>21</v>
      </c>
      <c r="H30" s="14">
        <v>15</v>
      </c>
      <c r="I30" s="14">
        <v>19</v>
      </c>
      <c r="J30" s="14">
        <v>12</v>
      </c>
      <c r="K30" s="14">
        <v>9</v>
      </c>
      <c r="L30" s="14">
        <v>12</v>
      </c>
      <c r="M30" s="14">
        <v>15</v>
      </c>
      <c r="N30" s="14">
        <v>19</v>
      </c>
      <c r="O30" s="14">
        <v>11</v>
      </c>
      <c r="P30" s="14">
        <v>11</v>
      </c>
      <c r="Q30" s="14"/>
      <c r="R30" s="14">
        <v>16</v>
      </c>
      <c r="S30" s="14">
        <v>12</v>
      </c>
      <c r="T30" s="14">
        <v>12</v>
      </c>
      <c r="U30" s="14">
        <v>9</v>
      </c>
      <c r="V30" s="14">
        <v>24</v>
      </c>
      <c r="W30" s="14">
        <v>9</v>
      </c>
      <c r="X30" s="14">
        <v>18</v>
      </c>
      <c r="Y30" s="14">
        <v>26</v>
      </c>
      <c r="Z30" s="14">
        <v>11</v>
      </c>
      <c r="AA30" s="14">
        <v>16</v>
      </c>
      <c r="AB30" s="14">
        <v>11</v>
      </c>
      <c r="AC30" s="14">
        <v>12</v>
      </c>
      <c r="AD30" s="14">
        <v>8</v>
      </c>
      <c r="AE30" s="14">
        <v>15</v>
      </c>
      <c r="AF30" s="14">
        <v>19</v>
      </c>
      <c r="AO30" s="13">
        <v>27</v>
      </c>
      <c r="AP30" s="31">
        <f t="shared" si="5"/>
        <v>246.1079244379514</v>
      </c>
      <c r="AQ30" s="31">
        <f t="shared" si="13"/>
        <v>29.308467303278523</v>
      </c>
      <c r="AR30" s="31">
        <f t="shared" si="14"/>
        <v>757.02465865734916</v>
      </c>
      <c r="AS30" s="31">
        <f t="shared" si="15"/>
        <v>393.76962863061834</v>
      </c>
      <c r="AT30" s="31">
        <f t="shared" si="16"/>
        <v>314.81194640139938</v>
      </c>
      <c r="AU30" s="31">
        <f t="shared" si="17"/>
        <v>137.58663107769684</v>
      </c>
      <c r="AV30" s="31">
        <f t="shared" si="18"/>
        <v>246.1079244379514</v>
      </c>
      <c r="AW30" s="31">
        <f t="shared" si="19"/>
        <v>79.465314168025344</v>
      </c>
      <c r="AX30" s="31">
        <f t="shared" si="20"/>
        <v>39.158704247852462</v>
      </c>
      <c r="AY30" s="31">
        <f t="shared" si="21"/>
        <v>79.465314168025344</v>
      </c>
      <c r="AZ30" s="31">
        <f t="shared" si="22"/>
        <v>137.58663107769684</v>
      </c>
      <c r="BA30" s="31">
        <f t="shared" si="23"/>
        <v>246.1079244379514</v>
      </c>
      <c r="BB30" s="31">
        <f t="shared" si="24"/>
        <v>64.153114444197996</v>
      </c>
      <c r="BC30" s="31">
        <f t="shared" si="25"/>
        <v>64.153114444197996</v>
      </c>
      <c r="BD30" s="33">
        <f t="shared" si="26"/>
        <v>0</v>
      </c>
      <c r="BE30" s="31">
        <f t="shared" si="27"/>
        <v>161.26008960496389</v>
      </c>
      <c r="BF30" s="31">
        <f t="shared" si="6"/>
        <v>57.360126917290764</v>
      </c>
      <c r="BG30" s="31">
        <f t="shared" si="6"/>
        <v>57.360126917290764</v>
      </c>
      <c r="BH30" s="31">
        <f t="shared" si="7"/>
        <v>39.158704247852462</v>
      </c>
      <c r="BI30" s="31">
        <f t="shared" si="8"/>
        <v>435.98400027436418</v>
      </c>
      <c r="BJ30" s="31">
        <f t="shared" si="8"/>
        <v>39.046981839156736</v>
      </c>
      <c r="BK30" s="30">
        <f t="shared" si="9"/>
        <v>215.45774094834971</v>
      </c>
      <c r="BL30" s="30">
        <f t="shared" si="10"/>
        <v>532.38544715882836</v>
      </c>
      <c r="BM30" s="30">
        <f t="shared" si="10"/>
        <v>64.153114444197996</v>
      </c>
      <c r="BN30" s="30">
        <f t="shared" si="10"/>
        <v>161.26008960496389</v>
      </c>
      <c r="BO30" s="30">
        <f t="shared" si="11"/>
        <v>48.320748112035012</v>
      </c>
      <c r="BP30" s="30">
        <f t="shared" si="28"/>
        <v>79.465314168025344</v>
      </c>
      <c r="BQ30" s="30">
        <f t="shared" si="2"/>
        <v>29.308467303278523</v>
      </c>
      <c r="BR30" s="30">
        <f t="shared" si="12"/>
        <v>137.58663107769684</v>
      </c>
      <c r="BS30" s="30">
        <f t="shared" si="3"/>
        <v>246.1079244379514</v>
      </c>
      <c r="BW30">
        <v>29</v>
      </c>
      <c r="BX30" s="49">
        <v>182.0828964262339</v>
      </c>
      <c r="BY30" s="50">
        <f t="shared" si="4"/>
        <v>85.578961320329924</v>
      </c>
    </row>
    <row r="31" spans="2:80" x14ac:dyDescent="0.3">
      <c r="B31" s="13">
        <v>28</v>
      </c>
      <c r="C31" s="14">
        <v>21</v>
      </c>
      <c r="D31" s="14">
        <v>17</v>
      </c>
      <c r="E31" s="14">
        <v>17</v>
      </c>
      <c r="F31" s="14">
        <v>17</v>
      </c>
      <c r="G31" s="14">
        <v>16.5</v>
      </c>
      <c r="H31" s="14">
        <v>12</v>
      </c>
      <c r="I31" s="14">
        <v>17</v>
      </c>
      <c r="J31" s="14">
        <v>20</v>
      </c>
      <c r="K31" s="14">
        <v>7</v>
      </c>
      <c r="L31" s="14">
        <v>9</v>
      </c>
      <c r="M31" s="14">
        <v>13</v>
      </c>
      <c r="N31" s="14">
        <v>12</v>
      </c>
      <c r="O31" s="14">
        <v>13</v>
      </c>
      <c r="P31" s="14">
        <v>16</v>
      </c>
      <c r="Q31" s="14"/>
      <c r="R31" s="14">
        <v>13</v>
      </c>
      <c r="S31" s="14">
        <v>9</v>
      </c>
      <c r="T31" s="14">
        <v>11</v>
      </c>
      <c r="U31" s="14">
        <v>12</v>
      </c>
      <c r="V31" s="14">
        <v>32</v>
      </c>
      <c r="W31" s="14">
        <v>11</v>
      </c>
      <c r="X31" s="14">
        <v>21</v>
      </c>
      <c r="Y31" s="14">
        <v>21</v>
      </c>
      <c r="Z31" s="14">
        <v>15</v>
      </c>
      <c r="AA31" s="14">
        <v>15</v>
      </c>
      <c r="AB31" s="14">
        <v>32</v>
      </c>
      <c r="AC31" s="14">
        <v>13</v>
      </c>
      <c r="AD31" s="14">
        <v>19</v>
      </c>
      <c r="AE31" s="14">
        <v>11</v>
      </c>
      <c r="AF31" s="14">
        <v>15</v>
      </c>
      <c r="AO31" s="13">
        <v>28</v>
      </c>
      <c r="AP31" s="31">
        <f t="shared" si="5"/>
        <v>314.81194640139938</v>
      </c>
      <c r="AQ31" s="31">
        <f t="shared" si="13"/>
        <v>187.19579376376367</v>
      </c>
      <c r="AR31" s="31">
        <f t="shared" si="14"/>
        <v>187.19579376376367</v>
      </c>
      <c r="AS31" s="31">
        <f t="shared" si="15"/>
        <v>187.19579376376367</v>
      </c>
      <c r="AT31" s="31">
        <f t="shared" si="16"/>
        <v>173.9411120142471</v>
      </c>
      <c r="AU31" s="31">
        <f t="shared" si="17"/>
        <v>79.465314168025344</v>
      </c>
      <c r="AV31" s="31">
        <f t="shared" si="18"/>
        <v>187.19579376376367</v>
      </c>
      <c r="AW31" s="31">
        <f t="shared" si="19"/>
        <v>279.20650271539529</v>
      </c>
      <c r="AX31" s="31">
        <f t="shared" si="20"/>
        <v>21.102451844201283</v>
      </c>
      <c r="AY31" s="31">
        <f t="shared" si="21"/>
        <v>39.158704247852462</v>
      </c>
      <c r="AZ31" s="31">
        <f t="shared" si="22"/>
        <v>96.759226098777503</v>
      </c>
      <c r="BA31" s="31">
        <f t="shared" si="23"/>
        <v>79.465314168025344</v>
      </c>
      <c r="BB31" s="31">
        <f t="shared" si="24"/>
        <v>96.759226098777503</v>
      </c>
      <c r="BC31" s="31">
        <f t="shared" si="25"/>
        <v>161.26008960496389</v>
      </c>
      <c r="BD31" s="33">
        <f t="shared" si="26"/>
        <v>0</v>
      </c>
      <c r="BE31" s="31">
        <f t="shared" si="27"/>
        <v>96.759226098777503</v>
      </c>
      <c r="BF31" s="31">
        <f t="shared" si="6"/>
        <v>28.265769400019039</v>
      </c>
      <c r="BG31" s="31">
        <f t="shared" si="6"/>
        <v>46.307383607366887</v>
      </c>
      <c r="BH31" s="31">
        <f t="shared" si="7"/>
        <v>79.465314168025344</v>
      </c>
      <c r="BI31" s="31">
        <f t="shared" si="8"/>
        <v>884.74851810079645</v>
      </c>
      <c r="BJ31" s="31">
        <f t="shared" si="8"/>
        <v>63.970081307409984</v>
      </c>
      <c r="BK31" s="30">
        <f t="shared" si="9"/>
        <v>314.81194640139938</v>
      </c>
      <c r="BL31" s="30">
        <f t="shared" si="10"/>
        <v>314.81194640139938</v>
      </c>
      <c r="BM31" s="30">
        <f t="shared" si="10"/>
        <v>137.58663107769684</v>
      </c>
      <c r="BN31" s="30">
        <f t="shared" si="10"/>
        <v>137.58663107769684</v>
      </c>
      <c r="BO31" s="30">
        <f t="shared" si="11"/>
        <v>668.30789350103089</v>
      </c>
      <c r="BP31" s="30">
        <f t="shared" si="28"/>
        <v>96.759226098777503</v>
      </c>
      <c r="BQ31" s="30">
        <f t="shared" si="2"/>
        <v>246.1079244379514</v>
      </c>
      <c r="BR31" s="30">
        <f t="shared" si="12"/>
        <v>64.153114444197996</v>
      </c>
      <c r="BS31" s="30">
        <f t="shared" si="3"/>
        <v>137.58663107769684</v>
      </c>
      <c r="BW31">
        <v>30</v>
      </c>
      <c r="BX31" s="49">
        <v>176.56307002854857</v>
      </c>
      <c r="BY31" s="50">
        <f t="shared" si="4"/>
        <v>82.984642913417815</v>
      </c>
    </row>
    <row r="32" spans="2:80" x14ac:dyDescent="0.3">
      <c r="B32" s="13">
        <v>29</v>
      </c>
      <c r="C32" s="14">
        <v>31</v>
      </c>
      <c r="D32" s="14">
        <v>9</v>
      </c>
      <c r="E32" s="14">
        <v>6</v>
      </c>
      <c r="F32" s="14">
        <v>11</v>
      </c>
      <c r="G32" s="14">
        <v>17.5</v>
      </c>
      <c r="H32" s="14">
        <v>7</v>
      </c>
      <c r="I32" s="14">
        <v>26</v>
      </c>
      <c r="J32" s="14">
        <v>20</v>
      </c>
      <c r="K32" s="14">
        <v>15</v>
      </c>
      <c r="L32" s="14">
        <v>12</v>
      </c>
      <c r="M32" s="14">
        <v>13</v>
      </c>
      <c r="N32" s="14">
        <v>15</v>
      </c>
      <c r="O32" s="14">
        <v>14</v>
      </c>
      <c r="P32" s="14">
        <v>16</v>
      </c>
      <c r="Q32" s="14"/>
      <c r="R32" s="14">
        <v>15</v>
      </c>
      <c r="S32" s="14">
        <v>12</v>
      </c>
      <c r="T32" s="14">
        <v>10</v>
      </c>
      <c r="U32" s="14">
        <v>13</v>
      </c>
      <c r="V32" s="14">
        <v>12</v>
      </c>
      <c r="W32" s="14">
        <v>9</v>
      </c>
      <c r="X32" s="14">
        <v>16</v>
      </c>
      <c r="Y32" s="14">
        <v>19</v>
      </c>
      <c r="Z32" s="14">
        <v>27</v>
      </c>
      <c r="AA32" s="14">
        <v>22</v>
      </c>
      <c r="AB32" s="14">
        <v>11</v>
      </c>
      <c r="AC32" s="14">
        <v>12</v>
      </c>
      <c r="AD32" s="14">
        <v>12</v>
      </c>
      <c r="AE32" s="14">
        <v>12</v>
      </c>
      <c r="AF32" s="14">
        <v>13</v>
      </c>
      <c r="AO32" s="13">
        <v>29</v>
      </c>
      <c r="AP32" s="31">
        <f t="shared" si="5"/>
        <v>820.61888323052676</v>
      </c>
      <c r="AQ32" s="31">
        <f t="shared" si="13"/>
        <v>39.158704247852462</v>
      </c>
      <c r="AR32" s="31">
        <f t="shared" si="14"/>
        <v>14.442547860066641</v>
      </c>
      <c r="AS32" s="31">
        <f t="shared" si="15"/>
        <v>64.153114444197996</v>
      </c>
      <c r="AT32" s="31">
        <f t="shared" si="16"/>
        <v>201.03206753088708</v>
      </c>
      <c r="AU32" s="31">
        <f t="shared" si="17"/>
        <v>21.102451844201283</v>
      </c>
      <c r="AV32" s="31">
        <f t="shared" si="18"/>
        <v>532.38544715882836</v>
      </c>
      <c r="AW32" s="31">
        <f t="shared" si="19"/>
        <v>279.20650271539529</v>
      </c>
      <c r="AX32" s="31">
        <f t="shared" si="20"/>
        <v>137.58663107769684</v>
      </c>
      <c r="AY32" s="31">
        <f t="shared" si="21"/>
        <v>79.465314168025344</v>
      </c>
      <c r="AZ32" s="31">
        <f t="shared" si="22"/>
        <v>96.759226098777503</v>
      </c>
      <c r="BA32" s="31">
        <f t="shared" si="23"/>
        <v>137.58663107769684</v>
      </c>
      <c r="BB32" s="31">
        <f t="shared" si="24"/>
        <v>116.10921990791599</v>
      </c>
      <c r="BC32" s="31">
        <f t="shared" si="25"/>
        <v>161.26008960496389</v>
      </c>
      <c r="BD32" s="33">
        <f t="shared" si="26"/>
        <v>0</v>
      </c>
      <c r="BE32" s="31">
        <f t="shared" si="27"/>
        <v>137.58663107769684</v>
      </c>
      <c r="BF32" s="31">
        <f t="shared" si="6"/>
        <v>57.360126917290764</v>
      </c>
      <c r="BG32" s="31">
        <f t="shared" si="6"/>
        <v>36.628930508609791</v>
      </c>
      <c r="BH32" s="31">
        <f t="shared" si="7"/>
        <v>96.759226098777503</v>
      </c>
      <c r="BI32" s="31">
        <f t="shared" si="8"/>
        <v>79.238594298787035</v>
      </c>
      <c r="BJ32" s="31">
        <f t="shared" si="8"/>
        <v>39.046981839156736</v>
      </c>
      <c r="BK32" s="30">
        <f t="shared" si="9"/>
        <v>161.26008960496389</v>
      </c>
      <c r="BL32" s="30">
        <f t="shared" si="10"/>
        <v>246.1079244379514</v>
      </c>
      <c r="BM32" s="30">
        <f t="shared" si="10"/>
        <v>584.17988553356997</v>
      </c>
      <c r="BN32" s="30">
        <f t="shared" si="10"/>
        <v>352.9811667275967</v>
      </c>
      <c r="BO32" s="30">
        <f t="shared" si="11"/>
        <v>48.320748112035012</v>
      </c>
      <c r="BP32" s="30">
        <f t="shared" si="28"/>
        <v>79.465314168025344</v>
      </c>
      <c r="BQ32" s="30">
        <f t="shared" si="2"/>
        <v>79.465314168025344</v>
      </c>
      <c r="BR32" s="30">
        <f t="shared" si="12"/>
        <v>79.465314168025344</v>
      </c>
      <c r="BS32" s="30">
        <f t="shared" si="3"/>
        <v>96.759226098777503</v>
      </c>
    </row>
    <row r="33" spans="2:71" x14ac:dyDescent="0.3">
      <c r="B33" s="13">
        <v>30</v>
      </c>
      <c r="C33" s="14">
        <v>12</v>
      </c>
      <c r="D33" s="14">
        <v>11</v>
      </c>
      <c r="E33" s="14">
        <v>15</v>
      </c>
      <c r="F33" s="14">
        <v>8</v>
      </c>
      <c r="G33" s="14">
        <v>19</v>
      </c>
      <c r="H33" s="14">
        <v>9</v>
      </c>
      <c r="I33" s="14">
        <v>10</v>
      </c>
      <c r="J33" s="14">
        <v>13.5</v>
      </c>
      <c r="K33" s="14">
        <v>12</v>
      </c>
      <c r="L33" s="14">
        <v>4</v>
      </c>
      <c r="M33" s="14">
        <v>12</v>
      </c>
      <c r="N33" s="14">
        <v>17</v>
      </c>
      <c r="O33" s="14">
        <v>12</v>
      </c>
      <c r="P33" s="14">
        <v>15</v>
      </c>
      <c r="Q33" s="14"/>
      <c r="R33" s="14">
        <v>12</v>
      </c>
      <c r="S33" s="14">
        <v>16</v>
      </c>
      <c r="T33" s="14">
        <v>8</v>
      </c>
      <c r="U33" s="14">
        <v>12</v>
      </c>
      <c r="V33" s="14">
        <v>15</v>
      </c>
      <c r="W33" s="14">
        <v>8</v>
      </c>
      <c r="X33" s="14">
        <v>20</v>
      </c>
      <c r="Y33" s="14">
        <v>16</v>
      </c>
      <c r="Z33" s="14">
        <v>13</v>
      </c>
      <c r="AA33" s="14">
        <v>15</v>
      </c>
      <c r="AB33" s="14">
        <v>10</v>
      </c>
      <c r="AC33" s="14">
        <v>16</v>
      </c>
      <c r="AD33" s="14">
        <v>12</v>
      </c>
      <c r="AE33" s="14">
        <v>11</v>
      </c>
      <c r="AF33" s="14">
        <v>10</v>
      </c>
      <c r="AO33" s="13">
        <v>30</v>
      </c>
      <c r="AP33" s="31">
        <f t="shared" si="5"/>
        <v>79.465314168025344</v>
      </c>
      <c r="AQ33" s="31">
        <f t="shared" si="13"/>
        <v>64.153114444197996</v>
      </c>
      <c r="AR33" s="31">
        <f t="shared" si="14"/>
        <v>137.58663107769684</v>
      </c>
      <c r="AS33" s="31">
        <f t="shared" si="15"/>
        <v>29.308467303278523</v>
      </c>
      <c r="AT33" s="31">
        <f t="shared" si="16"/>
        <v>246.1079244379514</v>
      </c>
      <c r="AU33" s="31">
        <f t="shared" si="17"/>
        <v>39.158704247852462</v>
      </c>
      <c r="AV33" s="31">
        <f t="shared" si="18"/>
        <v>50.744822700662965</v>
      </c>
      <c r="AW33" s="31">
        <f t="shared" si="19"/>
        <v>106.17268734214186</v>
      </c>
      <c r="AX33" s="31">
        <f t="shared" si="20"/>
        <v>79.465314168025344</v>
      </c>
      <c r="AY33" s="31">
        <f t="shared" si="21"/>
        <v>5.3267132479684882</v>
      </c>
      <c r="AZ33" s="31">
        <f t="shared" si="22"/>
        <v>79.465314168025344</v>
      </c>
      <c r="BA33" s="31">
        <f t="shared" si="23"/>
        <v>187.19579376376367</v>
      </c>
      <c r="BB33" s="31">
        <f t="shared" si="24"/>
        <v>79.465314168025344</v>
      </c>
      <c r="BC33" s="31">
        <f t="shared" si="25"/>
        <v>137.58663107769684</v>
      </c>
      <c r="BD33" s="33">
        <f t="shared" si="26"/>
        <v>0</v>
      </c>
      <c r="BE33" s="31">
        <f t="shared" si="27"/>
        <v>79.465314168025344</v>
      </c>
      <c r="BF33" s="31">
        <f t="shared" si="6"/>
        <v>116.40171945807667</v>
      </c>
      <c r="BG33" s="31">
        <f t="shared" si="6"/>
        <v>21.155612632609035</v>
      </c>
      <c r="BH33" s="31">
        <f t="shared" si="7"/>
        <v>79.465314168025344</v>
      </c>
      <c r="BI33" s="31">
        <f t="shared" si="8"/>
        <v>137.1940871944509</v>
      </c>
      <c r="BJ33" s="31">
        <f t="shared" si="8"/>
        <v>29.224848281015245</v>
      </c>
      <c r="BK33" s="30">
        <f t="shared" si="9"/>
        <v>279.20650271539529</v>
      </c>
      <c r="BL33" s="30">
        <f t="shared" si="10"/>
        <v>161.26008960496389</v>
      </c>
      <c r="BM33" s="30">
        <f t="shared" si="10"/>
        <v>96.759226098777503</v>
      </c>
      <c r="BN33" s="30">
        <f t="shared" si="10"/>
        <v>137.58663107769684</v>
      </c>
      <c r="BO33" s="30">
        <f t="shared" si="11"/>
        <v>38.221492704636304</v>
      </c>
      <c r="BP33" s="30">
        <f t="shared" si="28"/>
        <v>161.26008960496389</v>
      </c>
      <c r="BQ33" s="30">
        <f t="shared" si="2"/>
        <v>79.465314168025344</v>
      </c>
      <c r="BR33" s="30">
        <f t="shared" si="12"/>
        <v>64.153114444197996</v>
      </c>
      <c r="BS33" s="30">
        <f t="shared" si="3"/>
        <v>50.744822700662965</v>
      </c>
    </row>
    <row r="34" spans="2:71" x14ac:dyDescent="0.3">
      <c r="B34" s="13">
        <v>31</v>
      </c>
      <c r="C34" s="14">
        <v>23</v>
      </c>
      <c r="D34" s="14">
        <v>25</v>
      </c>
      <c r="E34" s="14">
        <v>6</v>
      </c>
      <c r="F34" s="14">
        <v>32</v>
      </c>
      <c r="G34" s="14">
        <v>15</v>
      </c>
      <c r="H34" s="14">
        <v>7</v>
      </c>
      <c r="I34" s="14">
        <v>19</v>
      </c>
      <c r="J34" s="14">
        <v>185</v>
      </c>
      <c r="K34" s="14">
        <v>8</v>
      </c>
      <c r="L34" s="14">
        <v>18</v>
      </c>
      <c r="M34" s="14">
        <v>18</v>
      </c>
      <c r="N34" s="14">
        <v>12</v>
      </c>
      <c r="O34" s="14">
        <v>12</v>
      </c>
      <c r="P34" s="14">
        <v>15</v>
      </c>
      <c r="Q34" s="14"/>
      <c r="R34" s="14">
        <v>26</v>
      </c>
      <c r="S34" s="14">
        <v>15</v>
      </c>
      <c r="T34" s="14">
        <v>15</v>
      </c>
      <c r="U34" s="14">
        <v>8</v>
      </c>
      <c r="V34" s="14">
        <v>17</v>
      </c>
      <c r="W34" s="14">
        <v>15</v>
      </c>
      <c r="X34" s="14">
        <v>25</v>
      </c>
      <c r="Y34" s="14">
        <v>21</v>
      </c>
      <c r="Z34" s="14">
        <v>14</v>
      </c>
      <c r="AA34" s="14">
        <v>8</v>
      </c>
      <c r="AB34" s="14">
        <v>15</v>
      </c>
      <c r="AC34" s="14">
        <v>17</v>
      </c>
      <c r="AD34" s="14">
        <v>15</v>
      </c>
      <c r="AE34" s="14">
        <v>20</v>
      </c>
      <c r="AF34" s="14">
        <v>12</v>
      </c>
      <c r="AO34" s="13">
        <v>31</v>
      </c>
      <c r="AP34" s="31">
        <f t="shared" si="5"/>
        <v>393.76962863061834</v>
      </c>
      <c r="AQ34" s="31">
        <f t="shared" si="13"/>
        <v>483.41949548415926</v>
      </c>
      <c r="AR34" s="31">
        <f t="shared" si="14"/>
        <v>14.442547860066641</v>
      </c>
      <c r="AS34" s="31">
        <f t="shared" si="15"/>
        <v>887.279987394361</v>
      </c>
      <c r="AT34" s="31">
        <f t="shared" si="16"/>
        <v>137.58663107769684</v>
      </c>
      <c r="AU34" s="31">
        <f t="shared" si="17"/>
        <v>21.102451844201283</v>
      </c>
      <c r="AV34" s="31">
        <f t="shared" si="18"/>
        <v>246.1079244379514</v>
      </c>
      <c r="AW34" s="31">
        <f t="shared" si="19"/>
        <v>66471.302881876487</v>
      </c>
      <c r="AX34" s="31">
        <f t="shared" si="20"/>
        <v>29.308467303278523</v>
      </c>
      <c r="AY34" s="31">
        <f t="shared" si="21"/>
        <v>215.45774094834971</v>
      </c>
      <c r="AZ34" s="31">
        <f t="shared" si="22"/>
        <v>215.45774094834971</v>
      </c>
      <c r="BA34" s="31">
        <f t="shared" si="23"/>
        <v>79.465314168025344</v>
      </c>
      <c r="BB34" s="31">
        <f t="shared" si="24"/>
        <v>79.465314168025344</v>
      </c>
      <c r="BC34" s="31">
        <f t="shared" si="25"/>
        <v>137.58663107769684</v>
      </c>
      <c r="BD34" s="33">
        <f t="shared" si="26"/>
        <v>0</v>
      </c>
      <c r="BE34" s="31">
        <f t="shared" si="27"/>
        <v>532.38544715882836</v>
      </c>
      <c r="BF34" s="31">
        <f t="shared" si="6"/>
        <v>99.313602461219133</v>
      </c>
      <c r="BG34" s="31">
        <f t="shared" si="6"/>
        <v>99.313602461219133</v>
      </c>
      <c r="BH34" s="31">
        <f t="shared" si="7"/>
        <v>29.308467303278523</v>
      </c>
      <c r="BI34" s="31">
        <f t="shared" si="8"/>
        <v>186.66171161322512</v>
      </c>
      <c r="BJ34" s="31">
        <f t="shared" si="8"/>
        <v>137.1940871944509</v>
      </c>
      <c r="BK34" s="30">
        <f t="shared" si="9"/>
        <v>483.41949548415926</v>
      </c>
      <c r="BL34" s="30">
        <f t="shared" si="10"/>
        <v>314.81194640139938</v>
      </c>
      <c r="BM34" s="30">
        <f t="shared" si="10"/>
        <v>116.10921990791599</v>
      </c>
      <c r="BN34" s="30">
        <f t="shared" si="10"/>
        <v>29.308467303278523</v>
      </c>
      <c r="BO34" s="30">
        <f t="shared" si="11"/>
        <v>103.6315851769243</v>
      </c>
      <c r="BP34" s="30">
        <f t="shared" si="28"/>
        <v>187.19579376376367</v>
      </c>
      <c r="BQ34" s="30">
        <f t="shared" si="2"/>
        <v>137.58663107769684</v>
      </c>
      <c r="BR34" s="30">
        <f t="shared" si="12"/>
        <v>279.20650271539529</v>
      </c>
      <c r="BS34" s="30">
        <f t="shared" si="3"/>
        <v>79.465314168025344</v>
      </c>
    </row>
    <row r="35" spans="2:71" x14ac:dyDescent="0.3">
      <c r="B35" s="13">
        <v>32</v>
      </c>
      <c r="C35" s="14">
        <v>21</v>
      </c>
      <c r="D35" s="14">
        <v>16</v>
      </c>
      <c r="E35" s="14">
        <v>16</v>
      </c>
      <c r="F35" s="14">
        <v>35</v>
      </c>
      <c r="G35" s="14">
        <v>18</v>
      </c>
      <c r="H35" s="14">
        <v>29</v>
      </c>
      <c r="I35" s="14">
        <v>20</v>
      </c>
      <c r="J35" s="14">
        <v>8</v>
      </c>
      <c r="K35" s="14">
        <v>11</v>
      </c>
      <c r="L35" s="14">
        <v>25</v>
      </c>
      <c r="M35" s="14">
        <v>20</v>
      </c>
      <c r="N35" s="14">
        <v>13</v>
      </c>
      <c r="O35" s="14">
        <v>8</v>
      </c>
      <c r="P35" s="14">
        <v>19</v>
      </c>
      <c r="Q35" s="14"/>
      <c r="R35" s="14">
        <v>14</v>
      </c>
      <c r="S35" s="14">
        <v>11</v>
      </c>
      <c r="T35" s="14">
        <v>16</v>
      </c>
      <c r="U35" s="14">
        <v>8</v>
      </c>
      <c r="V35" s="14">
        <v>16</v>
      </c>
      <c r="W35" s="14">
        <v>26</v>
      </c>
      <c r="X35" s="14">
        <v>21</v>
      </c>
      <c r="Y35" s="14">
        <v>27</v>
      </c>
      <c r="Z35" s="14">
        <v>12</v>
      </c>
      <c r="AA35" s="14">
        <v>14</v>
      </c>
      <c r="AB35" s="14">
        <v>18</v>
      </c>
      <c r="AC35" s="14">
        <v>12</v>
      </c>
      <c r="AD35" s="14">
        <v>11</v>
      </c>
      <c r="AE35" s="14">
        <v>12</v>
      </c>
      <c r="AF35" s="14">
        <v>11</v>
      </c>
      <c r="AO35" s="13">
        <v>32</v>
      </c>
      <c r="AP35" s="31">
        <f t="shared" si="5"/>
        <v>314.81194640139938</v>
      </c>
      <c r="AQ35" s="31">
        <f t="shared" si="13"/>
        <v>161.26008960496389</v>
      </c>
      <c r="AR35" s="31">
        <f t="shared" si="14"/>
        <v>161.26008960496389</v>
      </c>
      <c r="AS35" s="31">
        <f t="shared" si="15"/>
        <v>1106.1120627033106</v>
      </c>
      <c r="AT35" s="31">
        <f t="shared" si="16"/>
        <v>215.45774094834971</v>
      </c>
      <c r="AU35" s="31">
        <f t="shared" si="17"/>
        <v>696.4513976614893</v>
      </c>
      <c r="AV35" s="31">
        <f t="shared" si="18"/>
        <v>279.20650271539529</v>
      </c>
      <c r="AW35" s="31">
        <f t="shared" si="19"/>
        <v>29.308467303278523</v>
      </c>
      <c r="AX35" s="31">
        <f t="shared" si="20"/>
        <v>64.153114444197996</v>
      </c>
      <c r="AY35" s="31">
        <f t="shared" si="21"/>
        <v>483.41949548415926</v>
      </c>
      <c r="AZ35" s="31">
        <f t="shared" si="22"/>
        <v>279.20650271539529</v>
      </c>
      <c r="BA35" s="31">
        <f t="shared" si="23"/>
        <v>96.759226098777503</v>
      </c>
      <c r="BB35" s="31">
        <f t="shared" si="24"/>
        <v>29.308467303278523</v>
      </c>
      <c r="BC35" s="31">
        <f t="shared" si="25"/>
        <v>246.1079244379514</v>
      </c>
      <c r="BD35" s="33">
        <f t="shared" si="26"/>
        <v>0</v>
      </c>
      <c r="BE35" s="31">
        <f t="shared" si="27"/>
        <v>116.10921990791599</v>
      </c>
      <c r="BF35" s="31">
        <f t="shared" si="6"/>
        <v>46.307383607366887</v>
      </c>
      <c r="BG35" s="31">
        <f t="shared" si="6"/>
        <v>116.40171945807667</v>
      </c>
      <c r="BH35" s="31">
        <f t="shared" si="7"/>
        <v>29.308467303278523</v>
      </c>
      <c r="BI35" s="31">
        <f t="shared" si="8"/>
        <v>160.80000375730353</v>
      </c>
      <c r="BJ35" s="31">
        <f t="shared" si="8"/>
        <v>530.86651578319686</v>
      </c>
      <c r="BK35" s="30">
        <f t="shared" si="9"/>
        <v>314.81194640139938</v>
      </c>
      <c r="BL35" s="30">
        <f t="shared" si="10"/>
        <v>584.17988553356997</v>
      </c>
      <c r="BM35" s="30">
        <f t="shared" si="10"/>
        <v>79.465314168025344</v>
      </c>
      <c r="BN35" s="30">
        <f t="shared" si="10"/>
        <v>116.10921990791599</v>
      </c>
      <c r="BO35" s="30">
        <f t="shared" si="11"/>
        <v>162.28486051459151</v>
      </c>
      <c r="BP35" s="30">
        <f t="shared" si="28"/>
        <v>79.465314168025344</v>
      </c>
      <c r="BQ35" s="30">
        <f t="shared" si="2"/>
        <v>64.153114444197996</v>
      </c>
      <c r="BR35" s="30">
        <f t="shared" si="12"/>
        <v>79.465314168025344</v>
      </c>
      <c r="BS35" s="30">
        <f t="shared" si="3"/>
        <v>64.153114444197996</v>
      </c>
    </row>
    <row r="36" spans="2:71" x14ac:dyDescent="0.3">
      <c r="B36" s="13">
        <v>33</v>
      </c>
      <c r="C36" s="14">
        <v>15</v>
      </c>
      <c r="D36" s="14">
        <v>12</v>
      </c>
      <c r="E36" s="14">
        <v>23</v>
      </c>
      <c r="F36" s="14">
        <v>20.5</v>
      </c>
      <c r="G36" s="14">
        <v>10</v>
      </c>
      <c r="H36" s="14">
        <v>14</v>
      </c>
      <c r="I36" s="14">
        <v>10</v>
      </c>
      <c r="J36" s="14">
        <v>21</v>
      </c>
      <c r="K36" s="14">
        <v>12</v>
      </c>
      <c r="L36" s="14">
        <v>10</v>
      </c>
      <c r="M36" s="14">
        <v>19</v>
      </c>
      <c r="N36" s="14">
        <v>12</v>
      </c>
      <c r="O36" s="14">
        <v>32</v>
      </c>
      <c r="P36" s="14">
        <v>13</v>
      </c>
      <c r="Q36" s="14"/>
      <c r="R36" s="14">
        <v>13</v>
      </c>
      <c r="S36" s="14">
        <v>15</v>
      </c>
      <c r="T36" s="14">
        <v>19</v>
      </c>
      <c r="U36" s="14">
        <v>11</v>
      </c>
      <c r="V36" s="14">
        <v>11</v>
      </c>
      <c r="W36" s="14">
        <v>13</v>
      </c>
      <c r="X36" s="14">
        <v>24</v>
      </c>
      <c r="Y36" s="14">
        <v>10</v>
      </c>
      <c r="Z36" s="14">
        <v>10</v>
      </c>
      <c r="AA36" s="14">
        <v>8</v>
      </c>
      <c r="AB36" s="14">
        <v>10</v>
      </c>
      <c r="AC36" s="14">
        <v>16</v>
      </c>
      <c r="AD36" s="14">
        <v>15</v>
      </c>
      <c r="AE36" s="14">
        <v>11</v>
      </c>
      <c r="AF36" s="14">
        <v>12</v>
      </c>
      <c r="AO36" s="13">
        <v>33</v>
      </c>
      <c r="AP36" s="31">
        <f t="shared" si="5"/>
        <v>137.58663107769684</v>
      </c>
      <c r="AQ36" s="31">
        <f t="shared" si="13"/>
        <v>79.465314168025344</v>
      </c>
      <c r="AR36" s="31">
        <f t="shared" si="14"/>
        <v>393.76962863061834</v>
      </c>
      <c r="AS36" s="31">
        <f t="shared" si="15"/>
        <v>296.69227427601533</v>
      </c>
      <c r="AT36" s="31">
        <f t="shared" si="16"/>
        <v>50.744822700662965</v>
      </c>
      <c r="AU36" s="31">
        <f t="shared" si="17"/>
        <v>116.10921990791599</v>
      </c>
      <c r="AV36" s="31">
        <f t="shared" si="18"/>
        <v>50.744822700662965</v>
      </c>
      <c r="AW36" s="31">
        <f t="shared" si="19"/>
        <v>314.81194640139938</v>
      </c>
      <c r="AX36" s="31">
        <f t="shared" si="20"/>
        <v>79.465314168025344</v>
      </c>
      <c r="AY36" s="31">
        <f t="shared" si="21"/>
        <v>50.744822700662965</v>
      </c>
      <c r="AZ36" s="31">
        <f t="shared" si="22"/>
        <v>246.1079244379514</v>
      </c>
      <c r="BA36" s="31">
        <f t="shared" si="23"/>
        <v>79.465314168025344</v>
      </c>
      <c r="BB36" s="31">
        <f t="shared" si="24"/>
        <v>887.279987394361</v>
      </c>
      <c r="BC36" s="31">
        <f t="shared" si="25"/>
        <v>96.759226098777503</v>
      </c>
      <c r="BD36" s="33">
        <f t="shared" si="26"/>
        <v>0</v>
      </c>
      <c r="BE36" s="31">
        <f t="shared" si="27"/>
        <v>96.759226098777503</v>
      </c>
      <c r="BF36" s="31">
        <f t="shared" si="6"/>
        <v>99.313602461219133</v>
      </c>
      <c r="BG36" s="31">
        <f t="shared" si="6"/>
        <v>177.64708953723738</v>
      </c>
      <c r="BH36" s="31">
        <f t="shared" si="7"/>
        <v>64.153114444197996</v>
      </c>
      <c r="BI36" s="31">
        <f t="shared" si="8"/>
        <v>63.970081307409984</v>
      </c>
      <c r="BJ36" s="31">
        <f t="shared" si="8"/>
        <v>96.483165539294546</v>
      </c>
      <c r="BK36" s="30">
        <f t="shared" si="9"/>
        <v>437.23145091892604</v>
      </c>
      <c r="BL36" s="30">
        <f t="shared" si="10"/>
        <v>50.744822700662965</v>
      </c>
      <c r="BM36" s="30">
        <f t="shared" si="10"/>
        <v>50.744822700662965</v>
      </c>
      <c r="BN36" s="30">
        <f t="shared" si="10"/>
        <v>29.308467303278523</v>
      </c>
      <c r="BO36" s="30">
        <f t="shared" si="11"/>
        <v>38.221492704636304</v>
      </c>
      <c r="BP36" s="30">
        <f t="shared" si="28"/>
        <v>161.26008960496389</v>
      </c>
      <c r="BQ36" s="30">
        <f t="shared" si="2"/>
        <v>137.58663107769684</v>
      </c>
      <c r="BR36" s="30">
        <f t="shared" si="12"/>
        <v>64.153114444197996</v>
      </c>
      <c r="BS36" s="30">
        <f t="shared" si="3"/>
        <v>79.465314168025344</v>
      </c>
    </row>
    <row r="37" spans="2:71" x14ac:dyDescent="0.3">
      <c r="B37" s="13">
        <v>34</v>
      </c>
      <c r="C37" s="14">
        <v>5</v>
      </c>
      <c r="D37" s="14">
        <v>10</v>
      </c>
      <c r="E37" s="14">
        <v>17</v>
      </c>
      <c r="F37" s="14">
        <v>12</v>
      </c>
      <c r="G37" s="14">
        <v>20</v>
      </c>
      <c r="H37" s="14">
        <v>18</v>
      </c>
      <c r="I37" s="14">
        <v>16</v>
      </c>
      <c r="J37" s="14">
        <v>17</v>
      </c>
      <c r="K37" s="14">
        <v>17</v>
      </c>
      <c r="L37" s="14">
        <v>22</v>
      </c>
      <c r="M37" s="14">
        <v>16</v>
      </c>
      <c r="N37" s="14">
        <v>14</v>
      </c>
      <c r="O37" s="14">
        <v>24</v>
      </c>
      <c r="P37" s="14">
        <v>20</v>
      </c>
      <c r="Q37" s="14"/>
      <c r="R37" s="14">
        <v>15</v>
      </c>
      <c r="S37" s="14">
        <v>13</v>
      </c>
      <c r="T37" s="14">
        <v>11</v>
      </c>
      <c r="U37" s="14">
        <v>7</v>
      </c>
      <c r="V37" s="14">
        <v>16</v>
      </c>
      <c r="W37" s="14">
        <v>20</v>
      </c>
      <c r="X37" s="14">
        <v>27</v>
      </c>
      <c r="Y37" s="14">
        <v>26</v>
      </c>
      <c r="Z37" s="14">
        <v>12</v>
      </c>
      <c r="AA37" s="14">
        <v>28</v>
      </c>
      <c r="AB37" s="14">
        <v>16</v>
      </c>
      <c r="AC37" s="14">
        <v>7</v>
      </c>
      <c r="AD37" s="14">
        <v>14</v>
      </c>
      <c r="AE37" s="14">
        <v>12</v>
      </c>
      <c r="AF37" s="14">
        <v>19</v>
      </c>
      <c r="AO37" s="13">
        <v>34</v>
      </c>
      <c r="AP37" s="31">
        <f t="shared" si="5"/>
        <v>9.2226972003819636</v>
      </c>
      <c r="AQ37" s="31">
        <f t="shared" si="13"/>
        <v>50.744822700662965</v>
      </c>
      <c r="AR37" s="31">
        <f t="shared" si="14"/>
        <v>187.19579376376367</v>
      </c>
      <c r="AS37" s="31">
        <f t="shared" si="15"/>
        <v>79.465314168025344</v>
      </c>
      <c r="AT37" s="31">
        <f t="shared" si="16"/>
        <v>279.20650271539529</v>
      </c>
      <c r="AU37" s="31">
        <f t="shared" si="17"/>
        <v>215.45774094834971</v>
      </c>
      <c r="AV37" s="31">
        <f t="shared" si="18"/>
        <v>161.26008960496389</v>
      </c>
      <c r="AW37" s="31">
        <f t="shared" si="19"/>
        <v>187.19579376376367</v>
      </c>
      <c r="AX37" s="31">
        <f t="shared" si="20"/>
        <v>187.19579376376367</v>
      </c>
      <c r="AY37" s="31">
        <f t="shared" si="21"/>
        <v>352.9811667275967</v>
      </c>
      <c r="AZ37" s="31">
        <f t="shared" si="22"/>
        <v>161.26008960496389</v>
      </c>
      <c r="BA37" s="31">
        <f t="shared" si="23"/>
        <v>116.10921990791599</v>
      </c>
      <c r="BB37" s="31">
        <f t="shared" si="24"/>
        <v>437.23145091892604</v>
      </c>
      <c r="BC37" s="31">
        <f t="shared" si="25"/>
        <v>279.20650271539529</v>
      </c>
      <c r="BD37" s="33">
        <f t="shared" si="26"/>
        <v>0</v>
      </c>
      <c r="BE37" s="31">
        <f t="shared" si="27"/>
        <v>137.58663107769684</v>
      </c>
      <c r="BF37" s="31">
        <f t="shared" si="6"/>
        <v>69.8433215491889</v>
      </c>
      <c r="BG37" s="31">
        <f t="shared" si="6"/>
        <v>46.307383607366887</v>
      </c>
      <c r="BH37" s="31">
        <f t="shared" si="7"/>
        <v>21.102451844201283</v>
      </c>
      <c r="BI37" s="31">
        <f t="shared" si="8"/>
        <v>160.80000375730353</v>
      </c>
      <c r="BJ37" s="31">
        <f t="shared" si="8"/>
        <v>278.40990784316875</v>
      </c>
      <c r="BK37" s="30">
        <f t="shared" si="9"/>
        <v>584.17988553356997</v>
      </c>
      <c r="BL37" s="30">
        <f t="shared" si="10"/>
        <v>532.38544715882836</v>
      </c>
      <c r="BM37" s="30">
        <f t="shared" si="10"/>
        <v>79.465314168025344</v>
      </c>
      <c r="BN37" s="30">
        <f t="shared" si="10"/>
        <v>638.85234981968836</v>
      </c>
      <c r="BO37" s="30">
        <f t="shared" si="11"/>
        <v>121.46266378234087</v>
      </c>
      <c r="BP37" s="30">
        <f t="shared" si="28"/>
        <v>21.102451844201283</v>
      </c>
      <c r="BQ37" s="30">
        <f t="shared" si="2"/>
        <v>116.10921990791599</v>
      </c>
      <c r="BR37" s="30">
        <f t="shared" si="12"/>
        <v>79.465314168025344</v>
      </c>
      <c r="BS37" s="30">
        <f t="shared" si="3"/>
        <v>246.1079244379514</v>
      </c>
    </row>
    <row r="38" spans="2:71" x14ac:dyDescent="0.3">
      <c r="B38" s="13">
        <v>35</v>
      </c>
      <c r="C38" s="14">
        <v>78</v>
      </c>
      <c r="D38" s="14">
        <v>7</v>
      </c>
      <c r="E38" s="14">
        <v>32</v>
      </c>
      <c r="F38" s="14">
        <v>7</v>
      </c>
      <c r="G38" s="14">
        <v>15</v>
      </c>
      <c r="H38" s="14">
        <v>37</v>
      </c>
      <c r="I38" s="14">
        <v>27</v>
      </c>
      <c r="J38" s="14">
        <v>40</v>
      </c>
      <c r="K38" s="14">
        <v>13</v>
      </c>
      <c r="L38" s="14">
        <v>18</v>
      </c>
      <c r="M38" s="14">
        <v>14</v>
      </c>
      <c r="N38" s="14">
        <v>15</v>
      </c>
      <c r="O38" s="14">
        <v>14</v>
      </c>
      <c r="P38" s="14">
        <v>21</v>
      </c>
      <c r="Q38" s="14"/>
      <c r="R38" s="14">
        <v>12</v>
      </c>
      <c r="S38" s="14">
        <v>15</v>
      </c>
      <c r="T38" s="14">
        <v>12</v>
      </c>
      <c r="U38" s="14">
        <v>15</v>
      </c>
      <c r="V38" s="14">
        <v>12</v>
      </c>
      <c r="W38" s="14">
        <v>18</v>
      </c>
      <c r="X38" s="14">
        <v>31</v>
      </c>
      <c r="Y38" s="14">
        <v>32</v>
      </c>
      <c r="Z38" s="14">
        <v>10</v>
      </c>
      <c r="AA38" s="14">
        <v>12</v>
      </c>
      <c r="AB38" s="14">
        <v>12</v>
      </c>
      <c r="AC38" s="14">
        <v>15</v>
      </c>
      <c r="AD38" s="14">
        <v>11</v>
      </c>
      <c r="AE38" s="14">
        <v>12</v>
      </c>
      <c r="AF38" s="14">
        <v>15</v>
      </c>
      <c r="AO38" s="13">
        <v>35</v>
      </c>
      <c r="AP38" s="31">
        <f t="shared" si="5"/>
        <v>7942.2666187438754</v>
      </c>
      <c r="AQ38" s="31">
        <f t="shared" si="13"/>
        <v>21.102451844201283</v>
      </c>
      <c r="AR38" s="31">
        <f t="shared" si="14"/>
        <v>887.279987394361</v>
      </c>
      <c r="AS38" s="31">
        <f t="shared" si="15"/>
        <v>21.102451844201283</v>
      </c>
      <c r="AT38" s="31">
        <f t="shared" si="16"/>
        <v>137.58663107769684</v>
      </c>
      <c r="AU38" s="31">
        <f t="shared" si="17"/>
        <v>1268.1422754381076</v>
      </c>
      <c r="AV38" s="31">
        <f t="shared" si="18"/>
        <v>584.17988553356997</v>
      </c>
      <c r="AW38" s="31">
        <f t="shared" si="19"/>
        <v>1536.2408815262963</v>
      </c>
      <c r="AX38" s="31">
        <f t="shared" si="20"/>
        <v>96.759226098777503</v>
      </c>
      <c r="AY38" s="31">
        <f t="shared" si="21"/>
        <v>215.45774094834971</v>
      </c>
      <c r="AZ38" s="31">
        <f t="shared" si="22"/>
        <v>116.10921990791599</v>
      </c>
      <c r="BA38" s="31">
        <f t="shared" si="23"/>
        <v>137.58663107769684</v>
      </c>
      <c r="BB38" s="31">
        <f t="shared" si="24"/>
        <v>116.10921990791599</v>
      </c>
      <c r="BC38" s="31">
        <f t="shared" si="25"/>
        <v>314.81194640139938</v>
      </c>
      <c r="BD38" s="33">
        <f t="shared" si="26"/>
        <v>0</v>
      </c>
      <c r="BE38" s="31">
        <f t="shared" si="27"/>
        <v>79.465314168025344</v>
      </c>
      <c r="BF38" s="31">
        <f t="shared" si="6"/>
        <v>99.313602461219133</v>
      </c>
      <c r="BG38" s="31">
        <f t="shared" si="6"/>
        <v>57.360126917290764</v>
      </c>
      <c r="BH38" s="31">
        <f t="shared" si="7"/>
        <v>137.58663107769684</v>
      </c>
      <c r="BI38" s="31">
        <f t="shared" si="8"/>
        <v>79.238594298787035</v>
      </c>
      <c r="BJ38" s="31">
        <f t="shared" si="8"/>
        <v>214.84302556761261</v>
      </c>
      <c r="BK38" s="30">
        <f t="shared" si="9"/>
        <v>820.61888323052676</v>
      </c>
      <c r="BL38" s="30">
        <f t="shared" si="10"/>
        <v>887.279987394361</v>
      </c>
      <c r="BM38" s="30">
        <f t="shared" si="10"/>
        <v>50.744822700662965</v>
      </c>
      <c r="BN38" s="30">
        <f t="shared" si="10"/>
        <v>79.465314168025344</v>
      </c>
      <c r="BO38" s="30">
        <f t="shared" si="11"/>
        <v>59.854045478912099</v>
      </c>
      <c r="BP38" s="30">
        <f t="shared" si="28"/>
        <v>137.58663107769684</v>
      </c>
      <c r="BQ38" s="30">
        <f t="shared" si="2"/>
        <v>64.153114444197996</v>
      </c>
      <c r="BR38" s="30">
        <f t="shared" si="12"/>
        <v>79.465314168025344</v>
      </c>
      <c r="BS38" s="30">
        <f t="shared" si="3"/>
        <v>137.58663107769684</v>
      </c>
    </row>
    <row r="39" spans="2:71" x14ac:dyDescent="0.3">
      <c r="B39" s="13">
        <v>36</v>
      </c>
      <c r="C39" s="14">
        <v>18</v>
      </c>
      <c r="D39" s="14">
        <v>10.5</v>
      </c>
      <c r="E39" s="14">
        <v>9</v>
      </c>
      <c r="F39" s="14">
        <v>25</v>
      </c>
      <c r="G39" s="14">
        <v>16</v>
      </c>
      <c r="H39" s="14">
        <v>19.5</v>
      </c>
      <c r="I39" s="14">
        <v>25</v>
      </c>
      <c r="J39" s="14">
        <v>13</v>
      </c>
      <c r="K39" s="14">
        <v>9</v>
      </c>
      <c r="L39" s="14">
        <v>22</v>
      </c>
      <c r="M39" s="14">
        <v>22</v>
      </c>
      <c r="N39" s="14">
        <v>21</v>
      </c>
      <c r="O39" s="14">
        <v>26</v>
      </c>
      <c r="P39" s="14">
        <v>11</v>
      </c>
      <c r="Q39" s="14"/>
      <c r="R39" s="14">
        <v>26</v>
      </c>
      <c r="S39" s="14">
        <v>12</v>
      </c>
      <c r="T39" s="14">
        <v>11</v>
      </c>
      <c r="U39" s="14">
        <v>16</v>
      </c>
      <c r="V39" s="14">
        <v>32</v>
      </c>
      <c r="W39" s="14">
        <v>11</v>
      </c>
      <c r="X39" s="14">
        <v>25</v>
      </c>
      <c r="Y39" s="14">
        <v>16</v>
      </c>
      <c r="Z39" s="14">
        <v>12</v>
      </c>
      <c r="AA39" s="14">
        <v>11</v>
      </c>
      <c r="AB39" s="14">
        <v>8</v>
      </c>
      <c r="AC39" s="14">
        <v>12</v>
      </c>
      <c r="AD39" s="14">
        <v>15</v>
      </c>
      <c r="AE39" s="14">
        <v>15</v>
      </c>
      <c r="AF39" s="14">
        <v>21</v>
      </c>
      <c r="AO39" s="13">
        <v>36</v>
      </c>
      <c r="AP39" s="31">
        <f t="shared" si="5"/>
        <v>215.45774094834971</v>
      </c>
      <c r="AQ39" s="31">
        <f t="shared" si="13"/>
        <v>57.215989773968666</v>
      </c>
      <c r="AR39" s="31">
        <f t="shared" si="14"/>
        <v>39.158704247852462</v>
      </c>
      <c r="AS39" s="31">
        <f t="shared" si="15"/>
        <v>483.41949548415926</v>
      </c>
      <c r="AT39" s="31">
        <f t="shared" si="16"/>
        <v>161.26008960496389</v>
      </c>
      <c r="AU39" s="31">
        <f t="shared" si="17"/>
        <v>262.34747184252217</v>
      </c>
      <c r="AV39" s="31">
        <f t="shared" si="18"/>
        <v>483.41949548415926</v>
      </c>
      <c r="AW39" s="31">
        <f t="shared" si="19"/>
        <v>96.759226098777503</v>
      </c>
      <c r="AX39" s="31">
        <f t="shared" si="20"/>
        <v>39.158704247852462</v>
      </c>
      <c r="AY39" s="31">
        <f t="shared" si="21"/>
        <v>352.9811667275967</v>
      </c>
      <c r="AZ39" s="31">
        <f t="shared" si="22"/>
        <v>352.9811667275967</v>
      </c>
      <c r="BA39" s="31">
        <f t="shared" si="23"/>
        <v>314.81194640139938</v>
      </c>
      <c r="BB39" s="31">
        <f t="shared" si="24"/>
        <v>532.38544715882836</v>
      </c>
      <c r="BC39" s="31">
        <f t="shared" si="25"/>
        <v>64.153114444197996</v>
      </c>
      <c r="BD39" s="33">
        <f t="shared" si="26"/>
        <v>0</v>
      </c>
      <c r="BE39" s="31">
        <f t="shared" si="27"/>
        <v>532.38544715882836</v>
      </c>
      <c r="BF39" s="31">
        <f t="shared" si="6"/>
        <v>57.360126917290764</v>
      </c>
      <c r="BG39" s="31">
        <f t="shared" si="6"/>
        <v>46.307383607366887</v>
      </c>
      <c r="BH39" s="31">
        <f t="shared" si="7"/>
        <v>161.26008960496389</v>
      </c>
      <c r="BI39" s="31">
        <f t="shared" si="8"/>
        <v>884.74851810079645</v>
      </c>
      <c r="BJ39" s="31">
        <f t="shared" si="8"/>
        <v>63.970081307409984</v>
      </c>
      <c r="BK39" s="30">
        <f t="shared" si="9"/>
        <v>483.41949548415926</v>
      </c>
      <c r="BL39" s="30">
        <f t="shared" si="10"/>
        <v>161.26008960496389</v>
      </c>
      <c r="BM39" s="30">
        <f t="shared" si="10"/>
        <v>79.465314168025344</v>
      </c>
      <c r="BN39" s="30">
        <f t="shared" si="10"/>
        <v>64.153114444197996</v>
      </c>
      <c r="BO39" s="30">
        <f t="shared" si="11"/>
        <v>22.075421877505079</v>
      </c>
      <c r="BP39" s="30">
        <f t="shared" si="28"/>
        <v>79.465314168025344</v>
      </c>
      <c r="BQ39" s="30">
        <f t="shared" si="2"/>
        <v>137.58663107769684</v>
      </c>
      <c r="BR39" s="30">
        <f t="shared" si="12"/>
        <v>137.58663107769684</v>
      </c>
      <c r="BS39" s="30">
        <f t="shared" si="3"/>
        <v>314.81194640139938</v>
      </c>
    </row>
    <row r="40" spans="2:71" x14ac:dyDescent="0.3">
      <c r="B40" s="13">
        <v>37</v>
      </c>
      <c r="C40" s="14">
        <v>7</v>
      </c>
      <c r="D40" s="14">
        <v>43</v>
      </c>
      <c r="E40" s="14">
        <v>27</v>
      </c>
      <c r="F40" s="14">
        <v>26</v>
      </c>
      <c r="G40" s="14">
        <v>17</v>
      </c>
      <c r="H40" s="14">
        <v>9</v>
      </c>
      <c r="I40" s="14">
        <v>18</v>
      </c>
      <c r="J40" s="14">
        <v>14</v>
      </c>
      <c r="K40" s="14">
        <v>32</v>
      </c>
      <c r="L40" s="14">
        <v>13</v>
      </c>
      <c r="M40" s="14">
        <v>15</v>
      </c>
      <c r="N40" s="14">
        <v>15</v>
      </c>
      <c r="O40" s="14">
        <v>14</v>
      </c>
      <c r="P40" s="14">
        <v>16</v>
      </c>
      <c r="Q40" s="14"/>
      <c r="R40" s="14">
        <v>14</v>
      </c>
      <c r="S40" s="14">
        <v>15</v>
      </c>
      <c r="T40" s="14">
        <v>10</v>
      </c>
      <c r="U40" s="14">
        <v>13</v>
      </c>
      <c r="V40" s="14">
        <v>16</v>
      </c>
      <c r="W40" s="14">
        <v>17</v>
      </c>
      <c r="X40" s="14">
        <v>27</v>
      </c>
      <c r="Y40" s="14">
        <v>13</v>
      </c>
      <c r="Z40" s="14">
        <v>11</v>
      </c>
      <c r="AA40" s="14">
        <v>19</v>
      </c>
      <c r="AB40" s="14">
        <v>12</v>
      </c>
      <c r="AC40" s="14">
        <v>12</v>
      </c>
      <c r="AD40" s="14">
        <v>12</v>
      </c>
      <c r="AE40" s="14">
        <v>26</v>
      </c>
      <c r="AF40" s="14">
        <v>13</v>
      </c>
      <c r="AO40" s="13">
        <v>37</v>
      </c>
      <c r="AP40" s="31">
        <f t="shared" si="5"/>
        <v>21.102451844201283</v>
      </c>
      <c r="AQ40" s="31">
        <f t="shared" si="13"/>
        <v>1835.3721616409393</v>
      </c>
      <c r="AR40" s="31">
        <f t="shared" si="14"/>
        <v>584.17988553356997</v>
      </c>
      <c r="AS40" s="31">
        <f t="shared" si="15"/>
        <v>532.38544715882836</v>
      </c>
      <c r="AT40" s="31">
        <f t="shared" si="16"/>
        <v>187.19579376376367</v>
      </c>
      <c r="AU40" s="31">
        <f t="shared" si="17"/>
        <v>39.158704247852462</v>
      </c>
      <c r="AV40" s="31">
        <f t="shared" si="18"/>
        <v>215.45774094834971</v>
      </c>
      <c r="AW40" s="31">
        <f t="shared" si="19"/>
        <v>116.10921990791599</v>
      </c>
      <c r="AX40" s="31">
        <f t="shared" si="20"/>
        <v>887.279987394361</v>
      </c>
      <c r="AY40" s="31">
        <f t="shared" si="21"/>
        <v>96.759226098777503</v>
      </c>
      <c r="AZ40" s="31">
        <f t="shared" si="22"/>
        <v>137.58663107769684</v>
      </c>
      <c r="BA40" s="31">
        <f t="shared" si="23"/>
        <v>137.58663107769684</v>
      </c>
      <c r="BB40" s="31">
        <f t="shared" si="24"/>
        <v>116.10921990791599</v>
      </c>
      <c r="BC40" s="31">
        <f t="shared" si="25"/>
        <v>161.26008960496389</v>
      </c>
      <c r="BD40" s="33">
        <f t="shared" si="26"/>
        <v>0</v>
      </c>
      <c r="BE40" s="31">
        <f t="shared" si="27"/>
        <v>116.10921990791599</v>
      </c>
      <c r="BF40" s="31">
        <f t="shared" si="6"/>
        <v>99.313602461219133</v>
      </c>
      <c r="BG40" s="31">
        <f t="shared" si="6"/>
        <v>36.628930508609791</v>
      </c>
      <c r="BH40" s="31">
        <f t="shared" si="7"/>
        <v>96.759226098777503</v>
      </c>
      <c r="BI40" s="31">
        <f t="shared" si="8"/>
        <v>160.80000375730353</v>
      </c>
      <c r="BJ40" s="31">
        <f t="shared" si="8"/>
        <v>186.66171161322512</v>
      </c>
      <c r="BK40" s="30">
        <f t="shared" si="9"/>
        <v>584.17988553356997</v>
      </c>
      <c r="BL40" s="30">
        <f t="shared" si="10"/>
        <v>96.759226098777503</v>
      </c>
      <c r="BM40" s="30">
        <f t="shared" si="10"/>
        <v>64.153114444197996</v>
      </c>
      <c r="BN40" s="30">
        <f t="shared" si="10"/>
        <v>246.1079244379514</v>
      </c>
      <c r="BO40" s="30">
        <f t="shared" si="11"/>
        <v>59.854045478912099</v>
      </c>
      <c r="BP40" s="30">
        <f t="shared" si="28"/>
        <v>79.465314168025344</v>
      </c>
      <c r="BQ40" s="30">
        <f t="shared" si="2"/>
        <v>79.465314168025344</v>
      </c>
      <c r="BR40" s="30">
        <f t="shared" si="12"/>
        <v>532.38544715882836</v>
      </c>
      <c r="BS40" s="30">
        <f t="shared" si="3"/>
        <v>96.759226098777503</v>
      </c>
    </row>
    <row r="41" spans="2:71" x14ac:dyDescent="0.3">
      <c r="B41" s="13">
        <v>38</v>
      </c>
      <c r="C41" s="14">
        <v>22</v>
      </c>
      <c r="D41" s="14">
        <v>27</v>
      </c>
      <c r="E41" s="14">
        <v>8</v>
      </c>
      <c r="F41" s="14">
        <v>86</v>
      </c>
      <c r="G41" s="14">
        <v>18.5</v>
      </c>
      <c r="H41" s="14">
        <v>11</v>
      </c>
      <c r="I41" s="14">
        <v>31</v>
      </c>
      <c r="J41" s="14">
        <v>26</v>
      </c>
      <c r="K41" s="14">
        <v>11</v>
      </c>
      <c r="L41" s="14">
        <v>21</v>
      </c>
      <c r="M41" s="14">
        <v>20</v>
      </c>
      <c r="N41" s="14">
        <v>15</v>
      </c>
      <c r="O41" s="14">
        <v>18</v>
      </c>
      <c r="P41" s="14">
        <v>14</v>
      </c>
      <c r="Q41" s="14"/>
      <c r="R41" s="14">
        <v>13</v>
      </c>
      <c r="S41" s="14">
        <v>11</v>
      </c>
      <c r="T41" s="14">
        <v>10</v>
      </c>
      <c r="U41" s="14">
        <v>15</v>
      </c>
      <c r="V41" s="14">
        <v>9</v>
      </c>
      <c r="W41" s="14">
        <v>20</v>
      </c>
      <c r="X41" s="14">
        <v>28</v>
      </c>
      <c r="Y41" s="14">
        <v>10</v>
      </c>
      <c r="Z41" s="14">
        <v>12</v>
      </c>
      <c r="AA41" s="14">
        <v>10</v>
      </c>
      <c r="AB41" s="14">
        <v>8</v>
      </c>
      <c r="AC41" s="14">
        <v>11</v>
      </c>
      <c r="AD41" s="14">
        <v>16</v>
      </c>
      <c r="AE41" s="14">
        <v>13</v>
      </c>
      <c r="AF41" s="14">
        <v>11</v>
      </c>
      <c r="AO41" s="13">
        <v>38</v>
      </c>
      <c r="AP41" s="31">
        <f t="shared" si="5"/>
        <v>352.9811667275967</v>
      </c>
      <c r="AQ41" s="31">
        <f t="shared" si="13"/>
        <v>584.17988553356997</v>
      </c>
      <c r="AR41" s="31">
        <f t="shared" si="14"/>
        <v>29.308467303278523</v>
      </c>
      <c r="AS41" s="31">
        <f t="shared" si="15"/>
        <v>10098.52464074658</v>
      </c>
      <c r="AT41" s="31">
        <f t="shared" si="16"/>
        <v>230.48050206738148</v>
      </c>
      <c r="AU41" s="31">
        <f t="shared" si="17"/>
        <v>64.153114444197996</v>
      </c>
      <c r="AV41" s="31">
        <f t="shared" si="18"/>
        <v>820.61888323052676</v>
      </c>
      <c r="AW41" s="31">
        <f t="shared" si="19"/>
        <v>532.38544715882836</v>
      </c>
      <c r="AX41" s="31">
        <f t="shared" si="20"/>
        <v>64.153114444197996</v>
      </c>
      <c r="AY41" s="31">
        <f t="shared" si="21"/>
        <v>314.81194640139938</v>
      </c>
      <c r="AZ41" s="31">
        <f t="shared" si="22"/>
        <v>279.20650271539529</v>
      </c>
      <c r="BA41" s="31">
        <f t="shared" si="23"/>
        <v>137.58663107769684</v>
      </c>
      <c r="BB41" s="31">
        <f t="shared" si="24"/>
        <v>215.45774094834971</v>
      </c>
      <c r="BC41" s="31">
        <f t="shared" si="25"/>
        <v>116.10921990791599</v>
      </c>
      <c r="BD41" s="33">
        <f t="shared" si="26"/>
        <v>0</v>
      </c>
      <c r="BE41" s="31">
        <f t="shared" si="27"/>
        <v>96.759226098777503</v>
      </c>
      <c r="BF41" s="31">
        <f t="shared" si="6"/>
        <v>46.307383607366887</v>
      </c>
      <c r="BG41" s="31">
        <f t="shared" si="6"/>
        <v>36.628930508609791</v>
      </c>
      <c r="BH41" s="31">
        <f t="shared" si="7"/>
        <v>137.58663107769684</v>
      </c>
      <c r="BI41" s="31">
        <f t="shared" si="8"/>
        <v>39.046981839156736</v>
      </c>
      <c r="BJ41" s="31">
        <f t="shared" si="8"/>
        <v>278.40990784316875</v>
      </c>
      <c r="BK41" s="30">
        <f t="shared" si="9"/>
        <v>638.85234981968836</v>
      </c>
      <c r="BL41" s="30">
        <f t="shared" si="10"/>
        <v>50.744822700662965</v>
      </c>
      <c r="BM41" s="30">
        <f t="shared" si="10"/>
        <v>79.465314168025344</v>
      </c>
      <c r="BN41" s="30">
        <f t="shared" si="10"/>
        <v>50.744822700662965</v>
      </c>
      <c r="BO41" s="30">
        <f t="shared" si="11"/>
        <v>22.075421877505079</v>
      </c>
      <c r="BP41" s="30">
        <f t="shared" si="28"/>
        <v>64.153114444197996</v>
      </c>
      <c r="BQ41" s="30">
        <f t="shared" si="2"/>
        <v>161.26008960496389</v>
      </c>
      <c r="BR41" s="30">
        <f t="shared" si="12"/>
        <v>96.759226098777503</v>
      </c>
      <c r="BS41" s="30">
        <f t="shared" si="3"/>
        <v>64.153114444197996</v>
      </c>
    </row>
    <row r="42" spans="2:71" x14ac:dyDescent="0.3">
      <c r="B42" s="13">
        <v>39</v>
      </c>
      <c r="C42" s="14">
        <v>14</v>
      </c>
      <c r="D42" s="14">
        <v>18</v>
      </c>
      <c r="E42" s="14">
        <v>8</v>
      </c>
      <c r="F42" s="14">
        <v>10</v>
      </c>
      <c r="G42" s="14">
        <v>15</v>
      </c>
      <c r="H42" s="14">
        <v>18</v>
      </c>
      <c r="I42" s="14">
        <v>25</v>
      </c>
      <c r="J42" s="14">
        <v>28</v>
      </c>
      <c r="K42" s="14">
        <v>19.5</v>
      </c>
      <c r="L42" s="14">
        <v>31</v>
      </c>
      <c r="M42" s="14">
        <v>11</v>
      </c>
      <c r="N42" s="14">
        <v>14</v>
      </c>
      <c r="O42" s="14">
        <v>22</v>
      </c>
      <c r="P42" s="14">
        <v>24</v>
      </c>
      <c r="Q42" s="14"/>
      <c r="R42" s="14">
        <v>15</v>
      </c>
      <c r="S42" s="14">
        <v>10</v>
      </c>
      <c r="T42" s="14">
        <v>8</v>
      </c>
      <c r="U42" s="14">
        <v>10</v>
      </c>
      <c r="V42" s="14">
        <v>8</v>
      </c>
      <c r="W42" s="14">
        <v>11</v>
      </c>
      <c r="X42" s="14">
        <v>21</v>
      </c>
      <c r="Y42" s="14">
        <v>20</v>
      </c>
      <c r="Z42" s="14">
        <v>13</v>
      </c>
      <c r="AA42" s="14">
        <v>10</v>
      </c>
      <c r="AB42" s="14">
        <v>8</v>
      </c>
      <c r="AC42" s="14">
        <v>16</v>
      </c>
      <c r="AD42" s="14">
        <v>13</v>
      </c>
      <c r="AE42" s="14">
        <v>14</v>
      </c>
      <c r="AF42" s="14">
        <v>12</v>
      </c>
      <c r="AO42" s="13">
        <v>39</v>
      </c>
      <c r="AP42" s="31">
        <f t="shared" si="5"/>
        <v>116.10921990791599</v>
      </c>
      <c r="AQ42" s="31">
        <f t="shared" si="13"/>
        <v>215.45774094834971</v>
      </c>
      <c r="AR42" s="31">
        <f t="shared" si="14"/>
        <v>29.308467303278523</v>
      </c>
      <c r="AS42" s="31">
        <f t="shared" si="15"/>
        <v>50.744822700662965</v>
      </c>
      <c r="AT42" s="31">
        <f t="shared" si="16"/>
        <v>137.58663107769684</v>
      </c>
      <c r="AU42" s="31">
        <f t="shared" si="17"/>
        <v>215.45774094834971</v>
      </c>
      <c r="AV42" s="31">
        <f t="shared" si="18"/>
        <v>483.41949548415926</v>
      </c>
      <c r="AW42" s="31">
        <f t="shared" si="19"/>
        <v>638.85234981968836</v>
      </c>
      <c r="AX42" s="31">
        <f t="shared" si="20"/>
        <v>262.34747184252217</v>
      </c>
      <c r="AY42" s="31">
        <f t="shared" si="21"/>
        <v>820.61888323052676</v>
      </c>
      <c r="AZ42" s="31">
        <f t="shared" si="22"/>
        <v>64.153114444197996</v>
      </c>
      <c r="BA42" s="31">
        <f t="shared" si="23"/>
        <v>116.10921990791599</v>
      </c>
      <c r="BB42" s="31">
        <f t="shared" si="24"/>
        <v>352.9811667275967</v>
      </c>
      <c r="BC42" s="31">
        <f t="shared" si="25"/>
        <v>437.23145091892604</v>
      </c>
      <c r="BD42" s="33">
        <f t="shared" si="26"/>
        <v>0</v>
      </c>
      <c r="BE42" s="31">
        <f t="shared" si="27"/>
        <v>137.58663107769684</v>
      </c>
      <c r="BF42" s="31">
        <f t="shared" si="6"/>
        <v>36.628930508609791</v>
      </c>
      <c r="BG42" s="31">
        <f t="shared" si="6"/>
        <v>21.155612632609035</v>
      </c>
      <c r="BH42" s="31">
        <f t="shared" si="7"/>
        <v>50.744822700662965</v>
      </c>
      <c r="BI42" s="31">
        <f t="shared" si="8"/>
        <v>29.224848281015245</v>
      </c>
      <c r="BJ42" s="31">
        <f t="shared" si="8"/>
        <v>63.970081307409984</v>
      </c>
      <c r="BK42" s="30">
        <f t="shared" si="9"/>
        <v>314.81194640139938</v>
      </c>
      <c r="BL42" s="30">
        <f t="shared" si="10"/>
        <v>279.20650271539529</v>
      </c>
      <c r="BM42" s="30">
        <f t="shared" si="10"/>
        <v>96.759226098777503</v>
      </c>
      <c r="BN42" s="30">
        <f t="shared" si="10"/>
        <v>50.744822700662965</v>
      </c>
      <c r="BO42" s="30">
        <f t="shared" si="11"/>
        <v>22.075421877505079</v>
      </c>
      <c r="BP42" s="30">
        <f t="shared" si="28"/>
        <v>161.26008960496389</v>
      </c>
      <c r="BQ42" s="30">
        <f t="shared" si="2"/>
        <v>96.759226098777503</v>
      </c>
      <c r="BR42" s="30">
        <f t="shared" si="12"/>
        <v>116.10921990791599</v>
      </c>
      <c r="BS42" s="30">
        <f t="shared" si="3"/>
        <v>79.465314168025344</v>
      </c>
    </row>
    <row r="43" spans="2:71" x14ac:dyDescent="0.3">
      <c r="B43" s="13">
        <v>40</v>
      </c>
      <c r="C43" s="14">
        <v>19</v>
      </c>
      <c r="D43" s="14">
        <v>24</v>
      </c>
      <c r="E43" s="14">
        <v>4</v>
      </c>
      <c r="F43" s="14">
        <v>23</v>
      </c>
      <c r="G43" s="14">
        <v>10</v>
      </c>
      <c r="H43" s="14">
        <v>7</v>
      </c>
      <c r="I43" s="14">
        <v>17</v>
      </c>
      <c r="J43" s="14">
        <v>18</v>
      </c>
      <c r="K43" s="14">
        <v>7</v>
      </c>
      <c r="L43" s="14">
        <v>8</v>
      </c>
      <c r="M43" s="14">
        <v>8</v>
      </c>
      <c r="N43" s="14">
        <v>10</v>
      </c>
      <c r="O43" s="14">
        <v>9</v>
      </c>
      <c r="P43" s="14">
        <v>18</v>
      </c>
      <c r="Q43" s="14"/>
      <c r="R43" s="14">
        <v>12</v>
      </c>
      <c r="S43" s="14">
        <v>12</v>
      </c>
      <c r="T43" s="14">
        <v>12</v>
      </c>
      <c r="U43" s="14">
        <v>20</v>
      </c>
      <c r="V43" s="14">
        <v>10</v>
      </c>
      <c r="W43" s="14">
        <v>9</v>
      </c>
      <c r="X43" s="14">
        <v>18</v>
      </c>
      <c r="Y43" s="14">
        <v>16</v>
      </c>
      <c r="Z43" s="14">
        <v>16</v>
      </c>
      <c r="AA43" s="14">
        <v>11</v>
      </c>
      <c r="AB43" s="14">
        <v>27</v>
      </c>
      <c r="AC43" s="14">
        <v>11</v>
      </c>
      <c r="AD43" s="14">
        <v>15</v>
      </c>
      <c r="AE43" s="14">
        <v>30</v>
      </c>
      <c r="AF43" s="14">
        <v>17</v>
      </c>
      <c r="AO43" s="13">
        <v>40</v>
      </c>
      <c r="AP43" s="31">
        <f t="shared" si="5"/>
        <v>246.1079244379514</v>
      </c>
      <c r="AQ43" s="31">
        <f t="shared" si="13"/>
        <v>437.23145091892604</v>
      </c>
      <c r="AR43" s="31">
        <f t="shared" si="14"/>
        <v>5.3267132479684882</v>
      </c>
      <c r="AS43" s="31">
        <f t="shared" si="15"/>
        <v>393.76962863061834</v>
      </c>
      <c r="AT43" s="31">
        <f t="shared" si="16"/>
        <v>50.744822700662965</v>
      </c>
      <c r="AU43" s="31">
        <f t="shared" si="17"/>
        <v>21.102451844201283</v>
      </c>
      <c r="AV43" s="31">
        <f t="shared" si="18"/>
        <v>187.19579376376367</v>
      </c>
      <c r="AW43" s="31">
        <f t="shared" si="19"/>
        <v>215.45774094834971</v>
      </c>
      <c r="AX43" s="31">
        <f t="shared" si="20"/>
        <v>21.102451844201283</v>
      </c>
      <c r="AY43" s="31">
        <f t="shared" si="21"/>
        <v>29.308467303278523</v>
      </c>
      <c r="AZ43" s="31">
        <f t="shared" si="22"/>
        <v>29.308467303278523</v>
      </c>
      <c r="BA43" s="31">
        <f t="shared" si="23"/>
        <v>50.744822700662965</v>
      </c>
      <c r="BB43" s="31">
        <f t="shared" si="24"/>
        <v>39.158704247852462</v>
      </c>
      <c r="BC43" s="31">
        <f t="shared" si="25"/>
        <v>215.45774094834971</v>
      </c>
      <c r="BD43" s="33">
        <f t="shared" si="26"/>
        <v>0</v>
      </c>
      <c r="BE43" s="31">
        <f t="shared" si="27"/>
        <v>79.465314168025344</v>
      </c>
      <c r="BF43" s="31">
        <f t="shared" si="6"/>
        <v>57.360126917290764</v>
      </c>
      <c r="BG43" s="31">
        <f t="shared" si="6"/>
        <v>57.360126917290764</v>
      </c>
      <c r="BH43" s="31">
        <f t="shared" si="7"/>
        <v>279.20650271539529</v>
      </c>
      <c r="BI43" s="31">
        <f t="shared" si="8"/>
        <v>50.600044319206013</v>
      </c>
      <c r="BJ43" s="31">
        <f t="shared" si="8"/>
        <v>39.046981839156736</v>
      </c>
      <c r="BK43" s="30">
        <f t="shared" si="9"/>
        <v>215.45774094834971</v>
      </c>
      <c r="BL43" s="30">
        <f t="shared" si="10"/>
        <v>161.26008960496389</v>
      </c>
      <c r="BM43" s="30">
        <f t="shared" si="10"/>
        <v>161.26008960496389</v>
      </c>
      <c r="BN43" s="30">
        <f t="shared" si="10"/>
        <v>64.153114444197996</v>
      </c>
      <c r="BO43" s="30">
        <f t="shared" si="11"/>
        <v>440.0099565787803</v>
      </c>
      <c r="BP43" s="30">
        <f t="shared" si="28"/>
        <v>64.153114444197996</v>
      </c>
      <c r="BQ43" s="30">
        <f t="shared" si="2"/>
        <v>137.58663107769684</v>
      </c>
      <c r="BR43" s="30">
        <f t="shared" si="12"/>
        <v>757.02465865734916</v>
      </c>
      <c r="BS43" s="30">
        <f t="shared" si="3"/>
        <v>187.19579376376367</v>
      </c>
    </row>
    <row r="44" spans="2:71" x14ac:dyDescent="0.3">
      <c r="B44" s="13">
        <v>41</v>
      </c>
      <c r="C44" s="14">
        <v>12</v>
      </c>
      <c r="D44" s="14">
        <v>22</v>
      </c>
      <c r="E44" s="14">
        <v>8</v>
      </c>
      <c r="F44" s="14">
        <v>14</v>
      </c>
      <c r="G44" s="14">
        <v>13</v>
      </c>
      <c r="H44" s="14">
        <v>60</v>
      </c>
      <c r="I44" s="14">
        <v>19</v>
      </c>
      <c r="J44" s="14">
        <v>21</v>
      </c>
      <c r="K44" s="14">
        <v>8</v>
      </c>
      <c r="L44" s="14">
        <v>17</v>
      </c>
      <c r="M44" s="14">
        <v>9</v>
      </c>
      <c r="N44" s="14">
        <v>11</v>
      </c>
      <c r="O44" s="14">
        <v>18</v>
      </c>
      <c r="P44" s="14">
        <v>10</v>
      </c>
      <c r="Q44" s="14"/>
      <c r="R44" s="14">
        <v>12</v>
      </c>
      <c r="S44" s="14">
        <v>12</v>
      </c>
      <c r="T44" s="14">
        <v>12</v>
      </c>
      <c r="U44" s="14">
        <v>15</v>
      </c>
      <c r="V44" s="14">
        <v>18</v>
      </c>
      <c r="W44" s="14">
        <v>10</v>
      </c>
      <c r="X44" s="14">
        <v>24</v>
      </c>
      <c r="Y44" s="14">
        <v>32</v>
      </c>
      <c r="Z44" s="14">
        <v>14</v>
      </c>
      <c r="AA44" s="14">
        <v>13</v>
      </c>
      <c r="AB44" s="14">
        <v>15</v>
      </c>
      <c r="AC44" s="14">
        <v>8</v>
      </c>
      <c r="AD44" s="14">
        <v>13</v>
      </c>
      <c r="AE44" s="14">
        <v>14</v>
      </c>
      <c r="AF44" s="14">
        <v>12</v>
      </c>
      <c r="AO44" s="13">
        <v>41</v>
      </c>
      <c r="AP44" s="31">
        <f t="shared" si="5"/>
        <v>79.465314168025344</v>
      </c>
      <c r="AQ44" s="31">
        <f t="shared" si="13"/>
        <v>352.9811667275967</v>
      </c>
      <c r="AR44" s="31">
        <f t="shared" si="14"/>
        <v>29.308467303278523</v>
      </c>
      <c r="AS44" s="31">
        <f t="shared" si="15"/>
        <v>116.10921990791599</v>
      </c>
      <c r="AT44" s="31">
        <f t="shared" si="16"/>
        <v>96.759226098777503</v>
      </c>
      <c r="AU44" s="31">
        <f t="shared" si="17"/>
        <v>4165.2763013845888</v>
      </c>
      <c r="AV44" s="31">
        <f t="shared" si="18"/>
        <v>246.1079244379514</v>
      </c>
      <c r="AW44" s="31">
        <f t="shared" si="19"/>
        <v>314.81194640139938</v>
      </c>
      <c r="AX44" s="31">
        <f t="shared" si="20"/>
        <v>29.308467303278523</v>
      </c>
      <c r="AY44" s="31">
        <f t="shared" si="21"/>
        <v>187.19579376376367</v>
      </c>
      <c r="AZ44" s="31">
        <f t="shared" si="22"/>
        <v>39.158704247852462</v>
      </c>
      <c r="BA44" s="31">
        <f t="shared" si="23"/>
        <v>64.153114444197996</v>
      </c>
      <c r="BB44" s="31">
        <f t="shared" si="24"/>
        <v>215.45774094834971</v>
      </c>
      <c r="BC44" s="31">
        <f t="shared" si="25"/>
        <v>50.744822700662965</v>
      </c>
      <c r="BD44" s="33">
        <f t="shared" si="26"/>
        <v>0</v>
      </c>
      <c r="BE44" s="31">
        <f t="shared" si="27"/>
        <v>79.465314168025344</v>
      </c>
      <c r="BF44" s="31">
        <f t="shared" si="6"/>
        <v>57.360126917290764</v>
      </c>
      <c r="BG44" s="31">
        <f t="shared" si="6"/>
        <v>57.360126917290764</v>
      </c>
      <c r="BH44" s="31">
        <f t="shared" si="7"/>
        <v>137.58663107769684</v>
      </c>
      <c r="BI44" s="31">
        <f t="shared" si="8"/>
        <v>214.84302556761261</v>
      </c>
      <c r="BJ44" s="31">
        <f t="shared" si="8"/>
        <v>50.600044319206013</v>
      </c>
      <c r="BK44" s="30">
        <f t="shared" si="9"/>
        <v>437.23145091892604</v>
      </c>
      <c r="BL44" s="30">
        <f t="shared" si="10"/>
        <v>887.279987394361</v>
      </c>
      <c r="BM44" s="30">
        <f t="shared" si="10"/>
        <v>116.10921990791599</v>
      </c>
      <c r="BN44" s="30">
        <f t="shared" si="10"/>
        <v>96.759226098777503</v>
      </c>
      <c r="BO44" s="30">
        <f t="shared" si="11"/>
        <v>103.6315851769243</v>
      </c>
      <c r="BP44" s="30">
        <f t="shared" si="28"/>
        <v>29.308467303278523</v>
      </c>
      <c r="BQ44" s="30">
        <f t="shared" si="2"/>
        <v>96.759226098777503</v>
      </c>
      <c r="BR44" s="30">
        <f t="shared" si="12"/>
        <v>116.10921990791599</v>
      </c>
      <c r="BS44" s="30">
        <f t="shared" si="3"/>
        <v>79.465314168025344</v>
      </c>
    </row>
    <row r="45" spans="2:71" x14ac:dyDescent="0.3">
      <c r="B45" s="13">
        <v>42</v>
      </c>
      <c r="C45" s="14">
        <v>11</v>
      </c>
      <c r="D45" s="14">
        <v>37</v>
      </c>
      <c r="E45" s="14">
        <v>10</v>
      </c>
      <c r="F45" s="14">
        <v>18</v>
      </c>
      <c r="G45" s="14">
        <v>13</v>
      </c>
      <c r="H45" s="14">
        <v>7</v>
      </c>
      <c r="I45" s="14">
        <v>15.5</v>
      </c>
      <c r="J45" s="14">
        <v>11</v>
      </c>
      <c r="K45" s="14">
        <v>14</v>
      </c>
      <c r="L45" s="14">
        <v>6</v>
      </c>
      <c r="M45" s="14">
        <v>11</v>
      </c>
      <c r="N45" s="14">
        <v>12</v>
      </c>
      <c r="O45" s="14">
        <v>12</v>
      </c>
      <c r="P45" s="14">
        <v>13</v>
      </c>
      <c r="Q45" s="14"/>
      <c r="R45" s="14">
        <v>8</v>
      </c>
      <c r="S45" s="14">
        <v>12</v>
      </c>
      <c r="T45" s="14">
        <v>11</v>
      </c>
      <c r="U45" s="14">
        <v>12</v>
      </c>
      <c r="V45" s="14">
        <v>11</v>
      </c>
      <c r="W45" s="14">
        <v>8</v>
      </c>
      <c r="X45" s="14">
        <v>35</v>
      </c>
      <c r="Y45" s="14">
        <v>11</v>
      </c>
      <c r="Z45" s="14">
        <v>32</v>
      </c>
      <c r="AA45" s="14">
        <v>9</v>
      </c>
      <c r="AB45" s="14">
        <v>16</v>
      </c>
      <c r="AC45" s="14">
        <v>11</v>
      </c>
      <c r="AD45" s="14">
        <v>14</v>
      </c>
      <c r="AE45" s="14">
        <v>23</v>
      </c>
      <c r="AF45" s="14">
        <v>25</v>
      </c>
      <c r="AO45" s="13">
        <v>42</v>
      </c>
      <c r="AP45" s="31">
        <f t="shared" si="5"/>
        <v>64.153114444197996</v>
      </c>
      <c r="AQ45" s="31">
        <f t="shared" si="13"/>
        <v>1268.1422754381076</v>
      </c>
      <c r="AR45" s="31">
        <f t="shared" si="14"/>
        <v>50.744822700662965</v>
      </c>
      <c r="AS45" s="31">
        <f t="shared" si="15"/>
        <v>215.45774094834971</v>
      </c>
      <c r="AT45" s="31">
        <f t="shared" si="16"/>
        <v>96.759226098777503</v>
      </c>
      <c r="AU45" s="31">
        <f t="shared" si="17"/>
        <v>21.102451844201283</v>
      </c>
      <c r="AV45" s="31">
        <f t="shared" si="18"/>
        <v>149.14466292640901</v>
      </c>
      <c r="AW45" s="31">
        <f t="shared" si="19"/>
        <v>64.153114444197996</v>
      </c>
      <c r="AX45" s="31">
        <f t="shared" si="20"/>
        <v>116.10921990791599</v>
      </c>
      <c r="AY45" s="31">
        <f t="shared" si="21"/>
        <v>14.442547860066641</v>
      </c>
      <c r="AZ45" s="31">
        <f t="shared" si="22"/>
        <v>64.153114444197996</v>
      </c>
      <c r="BA45" s="31">
        <f t="shared" si="23"/>
        <v>79.465314168025344</v>
      </c>
      <c r="BB45" s="31">
        <f t="shared" si="24"/>
        <v>79.465314168025344</v>
      </c>
      <c r="BC45" s="31">
        <f t="shared" si="25"/>
        <v>96.759226098777503</v>
      </c>
      <c r="BD45" s="33">
        <f t="shared" si="26"/>
        <v>0</v>
      </c>
      <c r="BE45" s="31">
        <f t="shared" si="27"/>
        <v>29.308467303278523</v>
      </c>
      <c r="BF45" s="31">
        <f t="shared" si="6"/>
        <v>57.360126917290764</v>
      </c>
      <c r="BG45" s="31">
        <f t="shared" si="6"/>
        <v>46.307383607366887</v>
      </c>
      <c r="BH45" s="31">
        <f t="shared" si="7"/>
        <v>79.465314168025344</v>
      </c>
      <c r="BI45" s="31">
        <f t="shared" si="8"/>
        <v>63.970081307409984</v>
      </c>
      <c r="BJ45" s="31">
        <f t="shared" si="8"/>
        <v>29.224848281015245</v>
      </c>
      <c r="BK45" s="30">
        <f t="shared" si="9"/>
        <v>1106.1120627033106</v>
      </c>
      <c r="BL45" s="30">
        <f t="shared" si="10"/>
        <v>64.153114444197996</v>
      </c>
      <c r="BM45" s="30">
        <f t="shared" si="10"/>
        <v>887.279987394361</v>
      </c>
      <c r="BN45" s="30">
        <f t="shared" si="10"/>
        <v>39.158704247852462</v>
      </c>
      <c r="BO45" s="30">
        <f t="shared" si="11"/>
        <v>121.46266378234087</v>
      </c>
      <c r="BP45" s="30">
        <f t="shared" si="28"/>
        <v>64.153114444197996</v>
      </c>
      <c r="BQ45" s="30">
        <f t="shared" si="2"/>
        <v>116.10921990791599</v>
      </c>
      <c r="BR45" s="30">
        <f t="shared" si="12"/>
        <v>393.76962863061834</v>
      </c>
      <c r="BS45" s="30">
        <f t="shared" si="3"/>
        <v>483.41949548415926</v>
      </c>
    </row>
    <row r="46" spans="2:71" x14ac:dyDescent="0.3">
      <c r="B46" s="13">
        <v>43</v>
      </c>
      <c r="C46" s="14">
        <v>11</v>
      </c>
      <c r="D46" s="14">
        <v>31</v>
      </c>
      <c r="E46" s="14">
        <v>27</v>
      </c>
      <c r="F46" s="14">
        <v>20</v>
      </c>
      <c r="G46" s="14">
        <v>23</v>
      </c>
      <c r="H46" s="14">
        <v>19</v>
      </c>
      <c r="I46" s="14">
        <v>16</v>
      </c>
      <c r="J46" s="14">
        <v>20</v>
      </c>
      <c r="K46" s="14">
        <v>10</v>
      </c>
      <c r="L46" s="14">
        <v>7</v>
      </c>
      <c r="M46" s="14">
        <v>8</v>
      </c>
      <c r="N46" s="14">
        <v>16</v>
      </c>
      <c r="O46" s="14">
        <v>17</v>
      </c>
      <c r="P46" s="14">
        <v>20</v>
      </c>
      <c r="Q46" s="14"/>
      <c r="R46" s="14">
        <v>12</v>
      </c>
      <c r="S46" s="14">
        <v>15</v>
      </c>
      <c r="T46" s="14">
        <v>10</v>
      </c>
      <c r="U46" s="14">
        <v>10</v>
      </c>
      <c r="V46" s="14">
        <v>12</v>
      </c>
      <c r="W46" s="14">
        <v>7</v>
      </c>
      <c r="X46" s="14">
        <v>27</v>
      </c>
      <c r="Y46" s="14">
        <v>12</v>
      </c>
      <c r="Z46" s="14">
        <v>12</v>
      </c>
      <c r="AA46" s="14">
        <v>16</v>
      </c>
      <c r="AB46" s="14">
        <v>14</v>
      </c>
      <c r="AC46" s="14">
        <v>19</v>
      </c>
      <c r="AD46" s="14">
        <v>26</v>
      </c>
      <c r="AE46" s="14">
        <v>11</v>
      </c>
      <c r="AF46" s="14">
        <v>19</v>
      </c>
      <c r="AO46" s="13">
        <v>43</v>
      </c>
      <c r="AP46" s="31">
        <f t="shared" si="5"/>
        <v>64.153114444197996</v>
      </c>
      <c r="AQ46" s="31">
        <f t="shared" si="13"/>
        <v>820.61888323052676</v>
      </c>
      <c r="AR46" s="31">
        <f t="shared" si="14"/>
        <v>584.17988553356997</v>
      </c>
      <c r="AS46" s="31">
        <f t="shared" si="15"/>
        <v>279.20650271539529</v>
      </c>
      <c r="AT46" s="31">
        <f t="shared" si="16"/>
        <v>393.76962863061834</v>
      </c>
      <c r="AU46" s="31">
        <f t="shared" si="17"/>
        <v>246.1079244379514</v>
      </c>
      <c r="AV46" s="31">
        <f t="shared" si="18"/>
        <v>161.26008960496389</v>
      </c>
      <c r="AW46" s="31">
        <f t="shared" si="19"/>
        <v>279.20650271539529</v>
      </c>
      <c r="AX46" s="31">
        <f t="shared" si="20"/>
        <v>50.744822700662965</v>
      </c>
      <c r="AY46" s="31">
        <f t="shared" si="21"/>
        <v>21.102451844201283</v>
      </c>
      <c r="AZ46" s="31">
        <f t="shared" si="22"/>
        <v>29.308467303278523</v>
      </c>
      <c r="BA46" s="31">
        <f t="shared" si="23"/>
        <v>161.26008960496389</v>
      </c>
      <c r="BB46" s="31">
        <f t="shared" si="24"/>
        <v>187.19579376376367</v>
      </c>
      <c r="BC46" s="31">
        <f t="shared" si="25"/>
        <v>279.20650271539529</v>
      </c>
      <c r="BD46" s="33">
        <f t="shared" si="26"/>
        <v>0</v>
      </c>
      <c r="BE46" s="31">
        <f t="shared" si="27"/>
        <v>79.465314168025344</v>
      </c>
      <c r="BF46" s="31">
        <f t="shared" si="6"/>
        <v>99.313602461219133</v>
      </c>
      <c r="BG46" s="31">
        <f t="shared" si="6"/>
        <v>36.628930508609791</v>
      </c>
      <c r="BH46" s="31">
        <f t="shared" si="7"/>
        <v>50.744822700662965</v>
      </c>
      <c r="BI46" s="31">
        <f t="shared" si="8"/>
        <v>79.238594298787035</v>
      </c>
      <c r="BJ46" s="31">
        <f t="shared" si="8"/>
        <v>21.042245134232093</v>
      </c>
      <c r="BK46" s="30">
        <f t="shared" si="9"/>
        <v>584.17988553356997</v>
      </c>
      <c r="BL46" s="30">
        <f t="shared" si="10"/>
        <v>79.465314168025344</v>
      </c>
      <c r="BM46" s="30">
        <f t="shared" si="10"/>
        <v>79.465314168025344</v>
      </c>
      <c r="BN46" s="30">
        <f t="shared" si="10"/>
        <v>161.26008960496389</v>
      </c>
      <c r="BO46" s="30">
        <f t="shared" si="11"/>
        <v>87.454590743765536</v>
      </c>
      <c r="BP46" s="30">
        <f t="shared" si="28"/>
        <v>246.1079244379514</v>
      </c>
      <c r="BQ46" s="30">
        <f t="shared" si="2"/>
        <v>532.38544715882836</v>
      </c>
      <c r="BR46" s="30">
        <f t="shared" si="12"/>
        <v>64.153114444197996</v>
      </c>
      <c r="BS46" s="30">
        <f t="shared" si="3"/>
        <v>246.1079244379514</v>
      </c>
    </row>
    <row r="47" spans="2:71" x14ac:dyDescent="0.3">
      <c r="B47" s="13">
        <v>44</v>
      </c>
      <c r="C47" s="14">
        <v>5</v>
      </c>
      <c r="D47" s="14">
        <v>23</v>
      </c>
      <c r="E47" s="14">
        <v>18</v>
      </c>
      <c r="F47" s="14">
        <v>18</v>
      </c>
      <c r="G47" s="14">
        <v>16</v>
      </c>
      <c r="H47" s="14">
        <v>10</v>
      </c>
      <c r="I47" s="14">
        <v>79</v>
      </c>
      <c r="J47" s="14">
        <v>29</v>
      </c>
      <c r="K47" s="14">
        <v>21</v>
      </c>
      <c r="L47" s="14">
        <v>9</v>
      </c>
      <c r="M47" s="14">
        <v>9</v>
      </c>
      <c r="N47" s="14">
        <v>18</v>
      </c>
      <c r="O47" s="14">
        <v>12</v>
      </c>
      <c r="P47" s="14">
        <v>23</v>
      </c>
      <c r="Q47" s="14"/>
      <c r="R47" s="14">
        <v>15</v>
      </c>
      <c r="S47" s="14">
        <v>13</v>
      </c>
      <c r="T47" s="14">
        <v>11</v>
      </c>
      <c r="U47" s="14">
        <v>12</v>
      </c>
      <c r="V47" s="14">
        <v>16</v>
      </c>
      <c r="W47" s="14">
        <v>8</v>
      </c>
      <c r="X47" s="14">
        <v>28</v>
      </c>
      <c r="Y47" s="14">
        <v>18</v>
      </c>
      <c r="Z47" s="14">
        <v>16</v>
      </c>
      <c r="AA47" s="14">
        <v>16</v>
      </c>
      <c r="AB47" s="14">
        <v>15</v>
      </c>
      <c r="AC47" s="14">
        <v>15</v>
      </c>
      <c r="AD47" s="14">
        <v>12</v>
      </c>
      <c r="AE47" s="14">
        <v>12</v>
      </c>
      <c r="AF47" s="14">
        <v>12</v>
      </c>
      <c r="AO47" s="13">
        <v>44</v>
      </c>
      <c r="AP47" s="31">
        <f t="shared" si="5"/>
        <v>9.2226972003819636</v>
      </c>
      <c r="AQ47" s="31">
        <f t="shared" si="13"/>
        <v>393.76962863061834</v>
      </c>
      <c r="AR47" s="31">
        <f t="shared" si="14"/>
        <v>215.45774094834971</v>
      </c>
      <c r="AS47" s="31">
        <f t="shared" si="15"/>
        <v>215.45774094834971</v>
      </c>
      <c r="AT47" s="31">
        <f t="shared" si="16"/>
        <v>161.26008960496389</v>
      </c>
      <c r="AU47" s="31">
        <f t="shared" si="17"/>
        <v>50.744822700662965</v>
      </c>
      <c r="AV47" s="31">
        <f t="shared" si="18"/>
        <v>8195.102389732112</v>
      </c>
      <c r="AW47" s="31">
        <f t="shared" si="19"/>
        <v>696.4513976614893</v>
      </c>
      <c r="AX47" s="31">
        <f t="shared" si="20"/>
        <v>314.81194640139938</v>
      </c>
      <c r="AY47" s="31">
        <f t="shared" si="21"/>
        <v>39.158704247852462</v>
      </c>
      <c r="AZ47" s="31">
        <f t="shared" si="22"/>
        <v>39.158704247852462</v>
      </c>
      <c r="BA47" s="31">
        <f t="shared" si="23"/>
        <v>215.45774094834971</v>
      </c>
      <c r="BB47" s="31">
        <f t="shared" si="24"/>
        <v>79.465314168025344</v>
      </c>
      <c r="BC47" s="31">
        <f t="shared" si="25"/>
        <v>393.76962863061834</v>
      </c>
      <c r="BD47" s="33">
        <f t="shared" si="26"/>
        <v>0</v>
      </c>
      <c r="BE47" s="31">
        <f t="shared" si="27"/>
        <v>137.58663107769684</v>
      </c>
      <c r="BF47" s="31">
        <f t="shared" si="6"/>
        <v>69.8433215491889</v>
      </c>
      <c r="BG47" s="31">
        <f t="shared" si="6"/>
        <v>46.307383607366887</v>
      </c>
      <c r="BH47" s="31">
        <f t="shared" si="7"/>
        <v>79.465314168025344</v>
      </c>
      <c r="BI47" s="31">
        <f t="shared" si="8"/>
        <v>160.80000375730353</v>
      </c>
      <c r="BJ47" s="31">
        <f t="shared" si="8"/>
        <v>29.224848281015245</v>
      </c>
      <c r="BK47" s="30">
        <f t="shared" si="9"/>
        <v>638.85234981968836</v>
      </c>
      <c r="BL47" s="30">
        <f t="shared" si="10"/>
        <v>215.45774094834971</v>
      </c>
      <c r="BM47" s="30">
        <f t="shared" si="10"/>
        <v>161.26008960496389</v>
      </c>
      <c r="BN47" s="30">
        <f t="shared" si="10"/>
        <v>161.26008960496389</v>
      </c>
      <c r="BO47" s="30">
        <f t="shared" si="11"/>
        <v>103.6315851769243</v>
      </c>
      <c r="BP47" s="30">
        <f t="shared" si="28"/>
        <v>137.58663107769684</v>
      </c>
      <c r="BQ47" s="30">
        <f t="shared" si="2"/>
        <v>79.465314168025344</v>
      </c>
      <c r="BR47" s="30">
        <f t="shared" si="12"/>
        <v>79.465314168025344</v>
      </c>
      <c r="BS47" s="30">
        <f t="shared" si="3"/>
        <v>79.465314168025344</v>
      </c>
    </row>
    <row r="48" spans="2:71" x14ac:dyDescent="0.3">
      <c r="B48" s="13">
        <v>45</v>
      </c>
      <c r="C48" s="14">
        <v>11</v>
      </c>
      <c r="D48" s="14">
        <v>10</v>
      </c>
      <c r="E48" s="14">
        <v>27</v>
      </c>
      <c r="F48" s="14">
        <v>10</v>
      </c>
      <c r="G48" s="14">
        <v>16</v>
      </c>
      <c r="H48" s="14">
        <v>15</v>
      </c>
      <c r="I48" s="14">
        <v>13</v>
      </c>
      <c r="J48" s="14">
        <v>24</v>
      </c>
      <c r="K48" s="14">
        <v>9</v>
      </c>
      <c r="L48" s="14">
        <v>8</v>
      </c>
      <c r="M48" s="14">
        <v>13</v>
      </c>
      <c r="N48" s="14">
        <v>12</v>
      </c>
      <c r="O48" s="14">
        <v>11</v>
      </c>
      <c r="P48" s="14">
        <v>14</v>
      </c>
      <c r="Q48" s="14"/>
      <c r="R48" s="14">
        <v>11</v>
      </c>
      <c r="S48" s="14">
        <v>11</v>
      </c>
      <c r="T48" s="14">
        <v>12</v>
      </c>
      <c r="U48" s="14">
        <v>21</v>
      </c>
      <c r="V48" s="14">
        <v>12</v>
      </c>
      <c r="W48" s="14">
        <v>9</v>
      </c>
      <c r="X48" s="14">
        <v>15</v>
      </c>
      <c r="Y48" s="14">
        <v>14</v>
      </c>
      <c r="Z48" s="14">
        <v>13</v>
      </c>
      <c r="AA48" s="14">
        <v>11</v>
      </c>
      <c r="AB48" s="14">
        <v>11</v>
      </c>
      <c r="AC48" s="14">
        <v>14</v>
      </c>
      <c r="AD48" s="14">
        <v>15</v>
      </c>
      <c r="AE48" s="14">
        <v>18</v>
      </c>
      <c r="AF48" s="14">
        <v>18</v>
      </c>
      <c r="AO48" s="13">
        <v>45</v>
      </c>
      <c r="AP48" s="31">
        <f t="shared" si="5"/>
        <v>64.153114444197996</v>
      </c>
      <c r="AQ48" s="31">
        <f t="shared" si="13"/>
        <v>50.744822700662965</v>
      </c>
      <c r="AR48" s="31">
        <f t="shared" si="14"/>
        <v>584.17988553356997</v>
      </c>
      <c r="AS48" s="31">
        <f t="shared" si="15"/>
        <v>50.744822700662965</v>
      </c>
      <c r="AT48" s="31">
        <f t="shared" si="16"/>
        <v>161.26008960496389</v>
      </c>
      <c r="AU48" s="31">
        <f t="shared" si="17"/>
        <v>137.58663107769684</v>
      </c>
      <c r="AV48" s="31">
        <f t="shared" si="18"/>
        <v>96.759226098777503</v>
      </c>
      <c r="AW48" s="31">
        <f t="shared" si="19"/>
        <v>437.23145091892604</v>
      </c>
      <c r="AX48" s="31">
        <f t="shared" si="20"/>
        <v>39.158704247852462</v>
      </c>
      <c r="AY48" s="31">
        <f t="shared" si="21"/>
        <v>29.308467303278523</v>
      </c>
      <c r="AZ48" s="31">
        <f t="shared" si="22"/>
        <v>96.759226098777503</v>
      </c>
      <c r="BA48" s="31">
        <f t="shared" si="23"/>
        <v>79.465314168025344</v>
      </c>
      <c r="BB48" s="31">
        <f t="shared" si="24"/>
        <v>64.153114444197996</v>
      </c>
      <c r="BC48" s="31">
        <f t="shared" si="25"/>
        <v>116.10921990791599</v>
      </c>
      <c r="BD48" s="33">
        <f t="shared" si="26"/>
        <v>0</v>
      </c>
      <c r="BE48" s="31">
        <f t="shared" si="27"/>
        <v>64.153114444197996</v>
      </c>
      <c r="BF48" s="31">
        <f t="shared" si="6"/>
        <v>46.307383607366887</v>
      </c>
      <c r="BG48" s="31">
        <f t="shared" si="6"/>
        <v>57.360126917290764</v>
      </c>
      <c r="BH48" s="31">
        <f t="shared" si="7"/>
        <v>314.81194640139938</v>
      </c>
      <c r="BI48" s="31">
        <f t="shared" si="8"/>
        <v>79.238594298787035</v>
      </c>
      <c r="BJ48" s="31">
        <f t="shared" si="8"/>
        <v>39.046981839156736</v>
      </c>
      <c r="BK48" s="30">
        <f t="shared" si="9"/>
        <v>137.58663107769684</v>
      </c>
      <c r="BL48" s="30">
        <f t="shared" si="10"/>
        <v>116.10921990791599</v>
      </c>
      <c r="BM48" s="30">
        <f t="shared" si="10"/>
        <v>96.759226098777503</v>
      </c>
      <c r="BN48" s="30">
        <f t="shared" si="10"/>
        <v>64.153114444197996</v>
      </c>
      <c r="BO48" s="30">
        <f t="shared" si="11"/>
        <v>48.320748112035012</v>
      </c>
      <c r="BP48" s="30">
        <f t="shared" si="28"/>
        <v>116.10921990791599</v>
      </c>
      <c r="BQ48" s="30">
        <f t="shared" si="2"/>
        <v>137.58663107769684</v>
      </c>
      <c r="BR48" s="30">
        <f t="shared" si="12"/>
        <v>215.45774094834971</v>
      </c>
      <c r="BS48" s="30">
        <f t="shared" si="3"/>
        <v>215.45774094834971</v>
      </c>
    </row>
    <row r="49" spans="2:71" x14ac:dyDescent="0.3">
      <c r="B49" s="13">
        <v>46</v>
      </c>
      <c r="C49" s="14"/>
      <c r="D49" s="14">
        <v>10</v>
      </c>
      <c r="E49" s="14">
        <v>26</v>
      </c>
      <c r="F49" s="14">
        <v>25.5</v>
      </c>
      <c r="G49" s="14">
        <v>7</v>
      </c>
      <c r="H49" s="14">
        <v>19</v>
      </c>
      <c r="I49" s="14">
        <v>22</v>
      </c>
      <c r="J49" s="14">
        <v>18</v>
      </c>
      <c r="K49" s="14">
        <v>15</v>
      </c>
      <c r="L49" s="14">
        <v>41</v>
      </c>
      <c r="M49" s="14">
        <v>18</v>
      </c>
      <c r="N49" s="14">
        <v>9</v>
      </c>
      <c r="O49" s="14">
        <v>16</v>
      </c>
      <c r="P49" s="14">
        <v>19</v>
      </c>
      <c r="Q49" s="14"/>
      <c r="R49" s="14">
        <v>15</v>
      </c>
      <c r="S49" s="14">
        <v>12</v>
      </c>
      <c r="T49" s="14">
        <v>8</v>
      </c>
      <c r="U49" s="14">
        <v>21</v>
      </c>
      <c r="V49" s="14">
        <v>15</v>
      </c>
      <c r="W49" s="14">
        <v>10</v>
      </c>
      <c r="X49" s="14">
        <v>11</v>
      </c>
      <c r="Y49" s="14">
        <v>17</v>
      </c>
      <c r="Z49" s="14">
        <v>12</v>
      </c>
      <c r="AA49" s="14">
        <v>15</v>
      </c>
      <c r="AB49" s="14">
        <v>21</v>
      </c>
      <c r="AC49" s="14">
        <v>7</v>
      </c>
      <c r="AD49" s="14">
        <v>13</v>
      </c>
      <c r="AE49" s="14">
        <v>11</v>
      </c>
      <c r="AF49" s="14">
        <v>12</v>
      </c>
      <c r="AO49" s="13">
        <v>46</v>
      </c>
      <c r="AP49" s="31">
        <f t="shared" si="5"/>
        <v>0</v>
      </c>
      <c r="AQ49" s="31">
        <f t="shared" si="13"/>
        <v>50.744822700662965</v>
      </c>
      <c r="AR49" s="31">
        <f t="shared" si="14"/>
        <v>532.38544715882836</v>
      </c>
      <c r="AS49" s="31">
        <f t="shared" si="15"/>
        <v>507.55204659597888</v>
      </c>
      <c r="AT49" s="31">
        <f t="shared" si="16"/>
        <v>21.102451844201283</v>
      </c>
      <c r="AU49" s="31">
        <f t="shared" si="17"/>
        <v>246.1079244379514</v>
      </c>
      <c r="AV49" s="31">
        <f t="shared" si="18"/>
        <v>352.9811667275967</v>
      </c>
      <c r="AW49" s="31">
        <f t="shared" si="19"/>
        <v>215.45774094834971</v>
      </c>
      <c r="AX49" s="31">
        <f t="shared" si="20"/>
        <v>137.58663107769684</v>
      </c>
      <c r="AY49" s="31">
        <f t="shared" si="21"/>
        <v>1632.4505215425838</v>
      </c>
      <c r="AZ49" s="31">
        <f t="shared" si="22"/>
        <v>215.45774094834971</v>
      </c>
      <c r="BA49" s="31">
        <f t="shared" si="23"/>
        <v>39.158704247852462</v>
      </c>
      <c r="BB49" s="31">
        <f t="shared" si="24"/>
        <v>161.26008960496389</v>
      </c>
      <c r="BC49" s="31">
        <f t="shared" si="25"/>
        <v>246.1079244379514</v>
      </c>
      <c r="BD49" s="33">
        <f t="shared" si="26"/>
        <v>0</v>
      </c>
      <c r="BE49" s="31">
        <f t="shared" si="27"/>
        <v>137.58663107769684</v>
      </c>
      <c r="BF49" s="31">
        <f t="shared" si="6"/>
        <v>57.360126917290764</v>
      </c>
      <c r="BG49" s="31">
        <f t="shared" si="6"/>
        <v>21.155612632609035</v>
      </c>
      <c r="BH49" s="31">
        <f t="shared" si="7"/>
        <v>314.81194640139938</v>
      </c>
      <c r="BI49" s="31">
        <f t="shared" si="8"/>
        <v>137.1940871944509</v>
      </c>
      <c r="BJ49" s="31">
        <f t="shared" si="8"/>
        <v>50.600044319206013</v>
      </c>
      <c r="BK49" s="30">
        <f t="shared" si="9"/>
        <v>64.153114444197996</v>
      </c>
      <c r="BL49" s="30">
        <f t="shared" si="10"/>
        <v>187.19579376376367</v>
      </c>
      <c r="BM49" s="30">
        <f t="shared" si="10"/>
        <v>79.465314168025344</v>
      </c>
      <c r="BN49" s="30">
        <f t="shared" si="10"/>
        <v>137.58663107769684</v>
      </c>
      <c r="BO49" s="30">
        <f t="shared" si="11"/>
        <v>237.11941184014105</v>
      </c>
      <c r="BP49" s="30">
        <f t="shared" si="28"/>
        <v>21.102451844201283</v>
      </c>
      <c r="BQ49" s="30">
        <f t="shared" si="2"/>
        <v>96.759226098777503</v>
      </c>
      <c r="BR49" s="30">
        <f t="shared" si="12"/>
        <v>64.153114444197996</v>
      </c>
      <c r="BS49" s="30">
        <f t="shared" si="3"/>
        <v>79.465314168025344</v>
      </c>
    </row>
    <row r="50" spans="2:71" x14ac:dyDescent="0.3">
      <c r="B50" s="13">
        <v>47</v>
      </c>
      <c r="C50" s="14"/>
      <c r="D50" s="14">
        <v>26</v>
      </c>
      <c r="E50" s="14">
        <v>9</v>
      </c>
      <c r="F50" s="14">
        <v>8</v>
      </c>
      <c r="G50" s="14">
        <v>23</v>
      </c>
      <c r="H50" s="14">
        <v>10</v>
      </c>
      <c r="I50" s="14">
        <v>17</v>
      </c>
      <c r="J50" s="14">
        <v>24</v>
      </c>
      <c r="K50" s="14">
        <v>16</v>
      </c>
      <c r="L50" s="14">
        <v>23</v>
      </c>
      <c r="M50" s="14">
        <v>12</v>
      </c>
      <c r="N50" s="14">
        <v>7</v>
      </c>
      <c r="O50" s="14">
        <v>12</v>
      </c>
      <c r="P50" s="14">
        <v>12</v>
      </c>
      <c r="Q50" s="14"/>
      <c r="R50" s="14">
        <v>14</v>
      </c>
      <c r="S50" s="14">
        <v>16</v>
      </c>
      <c r="T50" s="14">
        <v>17</v>
      </c>
      <c r="U50" s="14">
        <v>16</v>
      </c>
      <c r="V50" s="14">
        <v>13</v>
      </c>
      <c r="W50" s="14">
        <v>18</v>
      </c>
      <c r="X50" s="14">
        <v>15</v>
      </c>
      <c r="Y50" s="14">
        <v>12</v>
      </c>
      <c r="Z50" s="14">
        <v>16</v>
      </c>
      <c r="AA50" s="14">
        <v>14</v>
      </c>
      <c r="AB50" s="14">
        <v>16</v>
      </c>
      <c r="AC50" s="14">
        <v>10</v>
      </c>
      <c r="AD50" s="14">
        <v>11</v>
      </c>
      <c r="AE50" s="14">
        <v>20</v>
      </c>
      <c r="AF50" s="14">
        <v>14</v>
      </c>
      <c r="AO50" s="13">
        <v>47</v>
      </c>
      <c r="AP50" s="31">
        <f t="shared" si="5"/>
        <v>0</v>
      </c>
      <c r="AQ50" s="31">
        <f t="shared" si="13"/>
        <v>532.38544715882836</v>
      </c>
      <c r="AR50" s="31">
        <f t="shared" si="14"/>
        <v>39.158704247852462</v>
      </c>
      <c r="AS50" s="31">
        <f t="shared" si="15"/>
        <v>29.308467303278523</v>
      </c>
      <c r="AT50" s="31">
        <f t="shared" si="16"/>
        <v>393.76962863061834</v>
      </c>
      <c r="AU50" s="31">
        <f t="shared" si="17"/>
        <v>50.744822700662965</v>
      </c>
      <c r="AV50" s="31">
        <f t="shared" si="18"/>
        <v>187.19579376376367</v>
      </c>
      <c r="AW50" s="31">
        <f t="shared" si="19"/>
        <v>437.23145091892604</v>
      </c>
      <c r="AX50" s="31">
        <f t="shared" si="20"/>
        <v>161.26008960496389</v>
      </c>
      <c r="AY50" s="31">
        <f t="shared" si="21"/>
        <v>393.76962863061834</v>
      </c>
      <c r="AZ50" s="31">
        <f t="shared" si="22"/>
        <v>79.465314168025344</v>
      </c>
      <c r="BA50" s="31">
        <f t="shared" si="23"/>
        <v>21.102451844201283</v>
      </c>
      <c r="BB50" s="31">
        <f t="shared" si="24"/>
        <v>79.465314168025344</v>
      </c>
      <c r="BC50" s="31">
        <f t="shared" si="25"/>
        <v>79.465314168025344</v>
      </c>
      <c r="BD50" s="33">
        <f t="shared" si="26"/>
        <v>0</v>
      </c>
      <c r="BE50" s="31">
        <f t="shared" si="27"/>
        <v>116.10921990791599</v>
      </c>
      <c r="BF50" s="31">
        <f t="shared" si="6"/>
        <v>116.40171945807667</v>
      </c>
      <c r="BG50" s="31">
        <f t="shared" si="6"/>
        <v>135.12278408625454</v>
      </c>
      <c r="BH50" s="31">
        <f t="shared" si="7"/>
        <v>161.26008960496389</v>
      </c>
      <c r="BI50" s="31">
        <f t="shared" si="8"/>
        <v>96.483165539294546</v>
      </c>
      <c r="BJ50" s="31">
        <f t="shared" si="8"/>
        <v>214.84302556761261</v>
      </c>
      <c r="BK50" s="30">
        <f t="shared" si="9"/>
        <v>137.58663107769684</v>
      </c>
      <c r="BL50" s="30">
        <f t="shared" si="10"/>
        <v>79.465314168025344</v>
      </c>
      <c r="BM50" s="30">
        <f t="shared" si="10"/>
        <v>161.26008960496389</v>
      </c>
      <c r="BN50" s="30">
        <f t="shared" si="10"/>
        <v>116.10921990791599</v>
      </c>
      <c r="BO50" s="30">
        <f t="shared" si="11"/>
        <v>121.46266378234087</v>
      </c>
      <c r="BP50" s="30">
        <f t="shared" si="28"/>
        <v>50.744822700662965</v>
      </c>
      <c r="BQ50" s="30">
        <f t="shared" si="2"/>
        <v>64.153114444197996</v>
      </c>
      <c r="BR50" s="30">
        <f t="shared" si="12"/>
        <v>279.20650271539529</v>
      </c>
      <c r="BS50" s="30">
        <f t="shared" si="3"/>
        <v>116.10921990791599</v>
      </c>
    </row>
    <row r="51" spans="2:71" x14ac:dyDescent="0.3">
      <c r="B51" s="13">
        <v>48</v>
      </c>
      <c r="C51" s="14"/>
      <c r="D51" s="14">
        <v>16</v>
      </c>
      <c r="E51" s="14">
        <v>22</v>
      </c>
      <c r="F51" s="14">
        <v>17</v>
      </c>
      <c r="G51" s="14">
        <v>18</v>
      </c>
      <c r="H51" s="14">
        <v>24</v>
      </c>
      <c r="I51" s="14">
        <v>19</v>
      </c>
      <c r="J51" s="14">
        <v>24.5</v>
      </c>
      <c r="K51" s="14">
        <v>19</v>
      </c>
      <c r="L51" s="14">
        <v>10</v>
      </c>
      <c r="M51" s="14">
        <v>15</v>
      </c>
      <c r="N51" s="14">
        <v>8</v>
      </c>
      <c r="O51" s="14">
        <v>16</v>
      </c>
      <c r="P51" s="14">
        <v>15</v>
      </c>
      <c r="Q51" s="14"/>
      <c r="R51" s="14">
        <v>11</v>
      </c>
      <c r="S51" s="14">
        <v>14</v>
      </c>
      <c r="T51" s="14">
        <v>11</v>
      </c>
      <c r="U51" s="14">
        <v>5</v>
      </c>
      <c r="V51" s="14">
        <v>13</v>
      </c>
      <c r="W51" s="14">
        <v>23</v>
      </c>
      <c r="X51" s="14">
        <v>13</v>
      </c>
      <c r="Y51" s="14">
        <v>14</v>
      </c>
      <c r="Z51" s="14">
        <v>14</v>
      </c>
      <c r="AA51" s="14">
        <v>12</v>
      </c>
      <c r="AB51" s="14">
        <v>16</v>
      </c>
      <c r="AC51" s="14">
        <v>11</v>
      </c>
      <c r="AD51" s="14">
        <v>12</v>
      </c>
      <c r="AE51" s="14">
        <v>12</v>
      </c>
      <c r="AF51" s="14">
        <v>13</v>
      </c>
      <c r="AO51" s="13">
        <v>48</v>
      </c>
      <c r="AP51" s="31">
        <f t="shared" si="5"/>
        <v>0</v>
      </c>
      <c r="AQ51" s="31">
        <f t="shared" si="13"/>
        <v>161.26008960496389</v>
      </c>
      <c r="AR51" s="31">
        <f t="shared" si="14"/>
        <v>352.9811667275967</v>
      </c>
      <c r="AS51" s="31">
        <f t="shared" si="15"/>
        <v>187.19579376376367</v>
      </c>
      <c r="AT51" s="31">
        <f t="shared" si="16"/>
        <v>215.45774094834971</v>
      </c>
      <c r="AU51" s="31">
        <f t="shared" si="17"/>
        <v>437.23145091892604</v>
      </c>
      <c r="AV51" s="31">
        <f t="shared" si="18"/>
        <v>246.1079244379514</v>
      </c>
      <c r="AW51" s="31">
        <f t="shared" si="19"/>
        <v>459.98143840557458</v>
      </c>
      <c r="AX51" s="31">
        <f t="shared" si="20"/>
        <v>246.1079244379514</v>
      </c>
      <c r="AY51" s="31">
        <f t="shared" si="21"/>
        <v>50.744822700662965</v>
      </c>
      <c r="AZ51" s="31">
        <f t="shared" si="22"/>
        <v>137.58663107769684</v>
      </c>
      <c r="BA51" s="31">
        <f t="shared" si="23"/>
        <v>29.308467303278523</v>
      </c>
      <c r="BB51" s="31">
        <f t="shared" si="24"/>
        <v>161.26008960496389</v>
      </c>
      <c r="BC51" s="31">
        <f t="shared" si="25"/>
        <v>137.58663107769684</v>
      </c>
      <c r="BD51" s="33">
        <f t="shared" si="26"/>
        <v>0</v>
      </c>
      <c r="BE51" s="31">
        <f t="shared" si="27"/>
        <v>64.153114444197996</v>
      </c>
      <c r="BF51" s="31">
        <f t="shared" si="6"/>
        <v>83.810649462775302</v>
      </c>
      <c r="BG51" s="31">
        <f t="shared" si="6"/>
        <v>46.307383607366887</v>
      </c>
      <c r="BH51" s="31">
        <f t="shared" si="7"/>
        <v>9.2226972003819636</v>
      </c>
      <c r="BI51" s="31">
        <f t="shared" si="8"/>
        <v>96.483165539294546</v>
      </c>
      <c r="BJ51" s="31">
        <f t="shared" si="8"/>
        <v>392.6461774790331</v>
      </c>
      <c r="BK51" s="30">
        <f t="shared" si="9"/>
        <v>96.759226098777503</v>
      </c>
      <c r="BL51" s="30">
        <f t="shared" si="10"/>
        <v>116.10921990791599</v>
      </c>
      <c r="BM51" s="30">
        <f t="shared" si="10"/>
        <v>116.10921990791599</v>
      </c>
      <c r="BN51" s="30">
        <f t="shared" si="10"/>
        <v>79.465314168025344</v>
      </c>
      <c r="BO51" s="30">
        <f t="shared" si="11"/>
        <v>121.46266378234087</v>
      </c>
      <c r="BP51" s="30">
        <f t="shared" si="28"/>
        <v>64.153114444197996</v>
      </c>
      <c r="BQ51" s="30">
        <f t="shared" si="2"/>
        <v>79.465314168025344</v>
      </c>
      <c r="BR51" s="30">
        <f t="shared" si="12"/>
        <v>79.465314168025344</v>
      </c>
      <c r="BS51" s="30">
        <f t="shared" si="3"/>
        <v>96.759226098777503</v>
      </c>
    </row>
    <row r="52" spans="2:71" x14ac:dyDescent="0.3">
      <c r="B52" s="13">
        <v>49</v>
      </c>
      <c r="C52" s="14"/>
      <c r="D52" s="14">
        <v>8</v>
      </c>
      <c r="E52" s="14">
        <v>10</v>
      </c>
      <c r="F52" s="14">
        <v>27</v>
      </c>
      <c r="G52" s="14">
        <v>10</v>
      </c>
      <c r="H52" s="14">
        <v>9</v>
      </c>
      <c r="I52" s="14">
        <v>10</v>
      </c>
      <c r="J52" s="14">
        <v>9</v>
      </c>
      <c r="K52" s="14">
        <v>14</v>
      </c>
      <c r="L52" s="14">
        <v>19.5</v>
      </c>
      <c r="M52" s="14">
        <v>12</v>
      </c>
      <c r="N52" s="14">
        <v>19</v>
      </c>
      <c r="O52" s="14">
        <v>15</v>
      </c>
      <c r="P52" s="14">
        <v>11</v>
      </c>
      <c r="Q52" s="14"/>
      <c r="R52" s="14">
        <v>11</v>
      </c>
      <c r="S52" s="14">
        <v>8</v>
      </c>
      <c r="T52" s="14">
        <v>12</v>
      </c>
      <c r="U52" s="14">
        <v>22</v>
      </c>
      <c r="V52" s="14">
        <v>12</v>
      </c>
      <c r="W52" s="14">
        <v>17</v>
      </c>
      <c r="X52" s="14">
        <v>15</v>
      </c>
      <c r="Y52" s="14">
        <v>16</v>
      </c>
      <c r="Z52" s="14">
        <v>15</v>
      </c>
      <c r="AA52" s="14">
        <v>28</v>
      </c>
      <c r="AB52" s="14">
        <v>14</v>
      </c>
      <c r="AC52" s="14">
        <v>12</v>
      </c>
      <c r="AD52" s="14">
        <v>12</v>
      </c>
      <c r="AE52" s="14">
        <v>13</v>
      </c>
      <c r="AF52" s="14">
        <v>12</v>
      </c>
      <c r="AO52" s="13">
        <v>49</v>
      </c>
      <c r="AP52" s="31">
        <f t="shared" si="5"/>
        <v>0</v>
      </c>
      <c r="AQ52" s="31">
        <f t="shared" si="13"/>
        <v>29.308467303278523</v>
      </c>
      <c r="AR52" s="31">
        <f t="shared" si="14"/>
        <v>50.744822700662965</v>
      </c>
      <c r="AS52" s="31">
        <f t="shared" si="15"/>
        <v>584.17988553356997</v>
      </c>
      <c r="AT52" s="31">
        <f t="shared" si="16"/>
        <v>50.744822700662965</v>
      </c>
      <c r="AU52" s="31">
        <f t="shared" si="17"/>
        <v>39.158704247852462</v>
      </c>
      <c r="AV52" s="31">
        <f t="shared" si="18"/>
        <v>50.744822700662965</v>
      </c>
      <c r="AW52" s="31">
        <f t="shared" si="19"/>
        <v>39.158704247852462</v>
      </c>
      <c r="AX52" s="31">
        <f t="shared" si="20"/>
        <v>116.10921990791599</v>
      </c>
      <c r="AY52" s="31">
        <f t="shared" si="21"/>
        <v>262.34747184252217</v>
      </c>
      <c r="AZ52" s="31">
        <f t="shared" si="22"/>
        <v>79.465314168025344</v>
      </c>
      <c r="BA52" s="31">
        <f t="shared" si="23"/>
        <v>246.1079244379514</v>
      </c>
      <c r="BB52" s="31">
        <f t="shared" si="24"/>
        <v>137.58663107769684</v>
      </c>
      <c r="BC52" s="31">
        <f t="shared" si="25"/>
        <v>64.153114444197996</v>
      </c>
      <c r="BD52" s="33">
        <f t="shared" si="26"/>
        <v>0</v>
      </c>
      <c r="BE52" s="31">
        <f t="shared" si="27"/>
        <v>64.153114444197996</v>
      </c>
      <c r="BF52" s="31">
        <f t="shared" si="6"/>
        <v>21.155612632609035</v>
      </c>
      <c r="BG52" s="31">
        <f t="shared" si="6"/>
        <v>57.360126917290764</v>
      </c>
      <c r="BH52" s="31">
        <f t="shared" si="7"/>
        <v>352.9811667275967</v>
      </c>
      <c r="BI52" s="31">
        <f t="shared" si="8"/>
        <v>79.238594298787035</v>
      </c>
      <c r="BJ52" s="31">
        <f t="shared" si="8"/>
        <v>186.66171161322512</v>
      </c>
      <c r="BK52" s="30">
        <f t="shared" si="9"/>
        <v>137.58663107769684</v>
      </c>
      <c r="BL52" s="30">
        <f t="shared" si="10"/>
        <v>161.26008960496389</v>
      </c>
      <c r="BM52" s="30">
        <f t="shared" si="10"/>
        <v>137.58663107769684</v>
      </c>
      <c r="BN52" s="30">
        <f t="shared" si="10"/>
        <v>638.85234981968836</v>
      </c>
      <c r="BO52" s="30">
        <f t="shared" si="11"/>
        <v>87.454590743765536</v>
      </c>
      <c r="BP52" s="30">
        <f t="shared" si="28"/>
        <v>79.465314168025344</v>
      </c>
      <c r="BQ52" s="30">
        <f t="shared" si="2"/>
        <v>79.465314168025344</v>
      </c>
      <c r="BR52" s="30">
        <f t="shared" si="12"/>
        <v>96.759226098777503</v>
      </c>
      <c r="BS52" s="30">
        <f t="shared" si="3"/>
        <v>79.465314168025344</v>
      </c>
    </row>
    <row r="53" spans="2:71" x14ac:dyDescent="0.3">
      <c r="B53" s="13">
        <v>50</v>
      </c>
      <c r="C53" s="14"/>
      <c r="D53" s="14">
        <v>31</v>
      </c>
      <c r="E53" s="14">
        <v>15</v>
      </c>
      <c r="F53" s="14">
        <v>21</v>
      </c>
      <c r="G53" s="14">
        <v>15</v>
      </c>
      <c r="H53" s="14">
        <v>14</v>
      </c>
      <c r="I53" s="14">
        <v>14</v>
      </c>
      <c r="J53" s="14">
        <v>23</v>
      </c>
      <c r="K53" s="14">
        <v>14</v>
      </c>
      <c r="L53" s="14">
        <v>10.5</v>
      </c>
      <c r="M53" s="14">
        <v>14</v>
      </c>
      <c r="N53" s="14">
        <v>23</v>
      </c>
      <c r="O53" s="14">
        <v>20</v>
      </c>
      <c r="P53" s="14">
        <v>12</v>
      </c>
      <c r="Q53" s="14"/>
      <c r="R53" s="14">
        <v>13</v>
      </c>
      <c r="S53" s="14">
        <v>13</v>
      </c>
      <c r="T53" s="14">
        <v>27</v>
      </c>
      <c r="U53" s="14">
        <v>12</v>
      </c>
      <c r="V53" s="14">
        <v>21</v>
      </c>
      <c r="W53" s="14">
        <v>11</v>
      </c>
      <c r="X53" s="14">
        <v>12</v>
      </c>
      <c r="Y53" s="14">
        <v>15</v>
      </c>
      <c r="Z53" s="14">
        <v>13</v>
      </c>
      <c r="AA53" s="14">
        <v>12</v>
      </c>
      <c r="AB53" s="14">
        <v>19</v>
      </c>
      <c r="AC53" s="14">
        <v>27</v>
      </c>
      <c r="AD53" s="14">
        <v>16</v>
      </c>
      <c r="AE53" s="14">
        <v>16</v>
      </c>
      <c r="AF53" s="14">
        <v>26</v>
      </c>
      <c r="AO53" s="13">
        <v>50</v>
      </c>
      <c r="AP53" s="31">
        <f t="shared" si="5"/>
        <v>0</v>
      </c>
      <c r="AQ53" s="31">
        <f t="shared" si="13"/>
        <v>820.61888323052676</v>
      </c>
      <c r="AR53" s="31">
        <f t="shared" si="14"/>
        <v>137.58663107769684</v>
      </c>
      <c r="AS53" s="31">
        <f t="shared" si="15"/>
        <v>314.81194640139938</v>
      </c>
      <c r="AT53" s="31">
        <f t="shared" si="16"/>
        <v>137.58663107769684</v>
      </c>
      <c r="AU53" s="31">
        <f t="shared" si="17"/>
        <v>116.10921990791599</v>
      </c>
      <c r="AV53" s="31">
        <f t="shared" si="18"/>
        <v>116.10921990791599</v>
      </c>
      <c r="AW53" s="31">
        <f t="shared" si="19"/>
        <v>393.76962863061834</v>
      </c>
      <c r="AX53" s="31">
        <f t="shared" si="20"/>
        <v>116.10921990791599</v>
      </c>
      <c r="AY53" s="31">
        <f t="shared" si="21"/>
        <v>57.215989773968666</v>
      </c>
      <c r="AZ53" s="31">
        <f t="shared" si="22"/>
        <v>116.10921990791599</v>
      </c>
      <c r="BA53" s="31">
        <f t="shared" si="23"/>
        <v>393.76962863061834</v>
      </c>
      <c r="BB53" s="31">
        <f t="shared" si="24"/>
        <v>279.20650271539529</v>
      </c>
      <c r="BC53" s="31">
        <f t="shared" si="25"/>
        <v>79.465314168025344</v>
      </c>
      <c r="BD53" s="33">
        <f t="shared" si="26"/>
        <v>0</v>
      </c>
      <c r="BE53" s="31">
        <f t="shared" si="27"/>
        <v>96.759226098777503</v>
      </c>
      <c r="BF53" s="31">
        <f t="shared" si="6"/>
        <v>69.8433215491889</v>
      </c>
      <c r="BG53" s="31">
        <f t="shared" si="6"/>
        <v>421.6762083879978</v>
      </c>
      <c r="BH53" s="31">
        <f t="shared" si="7"/>
        <v>79.465314168025344</v>
      </c>
      <c r="BI53" s="31">
        <f t="shared" si="8"/>
        <v>313.9137668110958</v>
      </c>
      <c r="BJ53" s="31">
        <f t="shared" si="8"/>
        <v>63.970081307409984</v>
      </c>
      <c r="BK53" s="30">
        <f t="shared" si="9"/>
        <v>79.465314168025344</v>
      </c>
      <c r="BL53" s="30">
        <f t="shared" si="10"/>
        <v>137.58663107769684</v>
      </c>
      <c r="BM53" s="30">
        <f t="shared" si="10"/>
        <v>96.759226098777503</v>
      </c>
      <c r="BN53" s="30">
        <f t="shared" si="10"/>
        <v>79.465314168025344</v>
      </c>
      <c r="BO53" s="30">
        <f t="shared" si="11"/>
        <v>185.37087603885641</v>
      </c>
      <c r="BP53" s="30">
        <f t="shared" si="28"/>
        <v>584.17988553356997</v>
      </c>
      <c r="BQ53" s="30">
        <f t="shared" si="2"/>
        <v>161.26008960496389</v>
      </c>
      <c r="BR53" s="30">
        <f t="shared" si="12"/>
        <v>161.26008960496389</v>
      </c>
      <c r="BS53" s="30">
        <f t="shared" si="3"/>
        <v>532.38544715882836</v>
      </c>
    </row>
    <row r="54" spans="2:71" x14ac:dyDescent="0.3">
      <c r="B54" s="13">
        <v>51</v>
      </c>
      <c r="C54" s="14"/>
      <c r="D54" s="14">
        <v>23</v>
      </c>
      <c r="E54" s="14">
        <v>31</v>
      </c>
      <c r="F54" s="14">
        <v>17</v>
      </c>
      <c r="G54" s="14">
        <v>14</v>
      </c>
      <c r="H54" s="14">
        <v>15</v>
      </c>
      <c r="I54" s="14">
        <v>18</v>
      </c>
      <c r="J54" s="14">
        <v>7</v>
      </c>
      <c r="K54" s="14">
        <v>9</v>
      </c>
      <c r="L54" s="14">
        <v>20</v>
      </c>
      <c r="M54" s="14">
        <v>12</v>
      </c>
      <c r="N54" s="14">
        <v>11</v>
      </c>
      <c r="O54" s="14">
        <v>15</v>
      </c>
      <c r="P54" s="14">
        <v>13</v>
      </c>
      <c r="Q54" s="14"/>
      <c r="R54" s="14">
        <v>21</v>
      </c>
      <c r="S54" s="14">
        <v>12</v>
      </c>
      <c r="T54" s="14">
        <v>9</v>
      </c>
      <c r="U54" s="14">
        <v>14</v>
      </c>
      <c r="V54" s="14">
        <v>18</v>
      </c>
      <c r="W54" s="14">
        <v>8</v>
      </c>
      <c r="X54" s="14">
        <v>15</v>
      </c>
      <c r="Y54" s="14">
        <v>21</v>
      </c>
      <c r="Z54" s="14">
        <v>15</v>
      </c>
      <c r="AA54" s="14">
        <v>10</v>
      </c>
      <c r="AB54" s="14">
        <v>9</v>
      </c>
      <c r="AC54" s="14">
        <v>10</v>
      </c>
      <c r="AD54" s="14">
        <v>15</v>
      </c>
      <c r="AE54" s="14">
        <v>13</v>
      </c>
      <c r="AF54" s="14">
        <v>9</v>
      </c>
      <c r="AO54" s="13">
        <v>51</v>
      </c>
      <c r="AP54" s="31">
        <f t="shared" si="5"/>
        <v>0</v>
      </c>
      <c r="AQ54" s="31">
        <f t="shared" si="13"/>
        <v>393.76962863061834</v>
      </c>
      <c r="AR54" s="31">
        <f t="shared" si="14"/>
        <v>820.61888323052676</v>
      </c>
      <c r="AS54" s="31">
        <f t="shared" si="15"/>
        <v>187.19579376376367</v>
      </c>
      <c r="AT54" s="31">
        <f t="shared" si="16"/>
        <v>116.10921990791599</v>
      </c>
      <c r="AU54" s="31">
        <f t="shared" si="17"/>
        <v>137.58663107769684</v>
      </c>
      <c r="AV54" s="31">
        <f t="shared" si="18"/>
        <v>215.45774094834971</v>
      </c>
      <c r="AW54" s="31">
        <f t="shared" si="19"/>
        <v>21.102451844201283</v>
      </c>
      <c r="AX54" s="31">
        <f t="shared" si="20"/>
        <v>39.158704247852462</v>
      </c>
      <c r="AY54" s="31">
        <f t="shared" si="21"/>
        <v>279.20650271539529</v>
      </c>
      <c r="AZ54" s="31">
        <f t="shared" si="22"/>
        <v>79.465314168025344</v>
      </c>
      <c r="BA54" s="31">
        <f t="shared" si="23"/>
        <v>64.153114444197996</v>
      </c>
      <c r="BB54" s="31">
        <f t="shared" si="24"/>
        <v>137.58663107769684</v>
      </c>
      <c r="BC54" s="31">
        <f t="shared" si="25"/>
        <v>96.759226098777503</v>
      </c>
      <c r="BD54" s="33">
        <f t="shared" si="26"/>
        <v>0</v>
      </c>
      <c r="BE54" s="31">
        <f t="shared" si="27"/>
        <v>314.81194640139938</v>
      </c>
      <c r="BF54" s="31">
        <f t="shared" si="6"/>
        <v>57.360126917290764</v>
      </c>
      <c r="BG54" s="31">
        <f t="shared" si="6"/>
        <v>28.265769400019039</v>
      </c>
      <c r="BH54" s="31">
        <f t="shared" si="7"/>
        <v>116.10921990791599</v>
      </c>
      <c r="BI54" s="31">
        <f t="shared" si="8"/>
        <v>214.84302556761261</v>
      </c>
      <c r="BJ54" s="31">
        <f t="shared" si="8"/>
        <v>29.224848281015245</v>
      </c>
      <c r="BK54" s="30">
        <f t="shared" si="9"/>
        <v>137.58663107769684</v>
      </c>
      <c r="BL54" s="30">
        <f t="shared" si="10"/>
        <v>314.81194640139938</v>
      </c>
      <c r="BM54" s="30">
        <f t="shared" si="10"/>
        <v>137.58663107769684</v>
      </c>
      <c r="BN54" s="30">
        <f t="shared" si="10"/>
        <v>50.744822700662965</v>
      </c>
      <c r="BO54" s="30">
        <f t="shared" si="11"/>
        <v>29.494715895672041</v>
      </c>
      <c r="BP54" s="30">
        <f t="shared" si="28"/>
        <v>50.744822700662965</v>
      </c>
      <c r="BQ54" s="30">
        <f t="shared" si="2"/>
        <v>137.58663107769684</v>
      </c>
      <c r="BR54" s="30">
        <f t="shared" si="12"/>
        <v>96.759226098777503</v>
      </c>
      <c r="BS54" s="30">
        <f t="shared" si="3"/>
        <v>39.158704247852462</v>
      </c>
    </row>
    <row r="55" spans="2:71" x14ac:dyDescent="0.3">
      <c r="B55" s="13">
        <v>52</v>
      </c>
      <c r="C55" s="14"/>
      <c r="D55" s="14">
        <v>21</v>
      </c>
      <c r="E55" s="14">
        <v>17</v>
      </c>
      <c r="F55" s="14">
        <v>9</v>
      </c>
      <c r="G55" s="14">
        <v>11</v>
      </c>
      <c r="H55" s="14">
        <v>19</v>
      </c>
      <c r="I55" s="14">
        <v>18.5</v>
      </c>
      <c r="J55" s="14">
        <v>9</v>
      </c>
      <c r="K55" s="14">
        <v>26</v>
      </c>
      <c r="L55" s="14">
        <v>7</v>
      </c>
      <c r="M55" s="14">
        <v>12</v>
      </c>
      <c r="N55" s="14">
        <v>10</v>
      </c>
      <c r="O55" s="14">
        <v>11</v>
      </c>
      <c r="P55" s="14">
        <v>12</v>
      </c>
      <c r="Q55" s="14"/>
      <c r="R55" s="14">
        <v>32</v>
      </c>
      <c r="S55" s="14">
        <v>13</v>
      </c>
      <c r="T55" s="14">
        <v>8</v>
      </c>
      <c r="U55" s="14">
        <v>11</v>
      </c>
      <c r="V55" s="14">
        <v>11</v>
      </c>
      <c r="W55" s="14">
        <v>11</v>
      </c>
      <c r="X55" s="14">
        <v>11</v>
      </c>
      <c r="Y55" s="14">
        <v>16</v>
      </c>
      <c r="Z55" s="14">
        <v>15</v>
      </c>
      <c r="AA55" s="14">
        <v>11</v>
      </c>
      <c r="AB55" s="14">
        <v>15</v>
      </c>
      <c r="AC55" s="14">
        <v>12</v>
      </c>
      <c r="AD55" s="14">
        <v>12</v>
      </c>
      <c r="AE55" s="14">
        <v>14</v>
      </c>
      <c r="AF55" s="14">
        <v>12</v>
      </c>
      <c r="AO55" s="13">
        <v>52</v>
      </c>
      <c r="AP55" s="31">
        <f t="shared" si="5"/>
        <v>0</v>
      </c>
      <c r="AQ55" s="31">
        <f t="shared" si="13"/>
        <v>314.81194640139938</v>
      </c>
      <c r="AR55" s="31">
        <f t="shared" si="14"/>
        <v>187.19579376376367</v>
      </c>
      <c r="AS55" s="31">
        <f t="shared" si="15"/>
        <v>39.158704247852462</v>
      </c>
      <c r="AT55" s="31">
        <f t="shared" si="16"/>
        <v>64.153114444197996</v>
      </c>
      <c r="AU55" s="31">
        <f t="shared" si="17"/>
        <v>246.1079244379514</v>
      </c>
      <c r="AV55" s="31">
        <f t="shared" si="18"/>
        <v>230.48050206738148</v>
      </c>
      <c r="AW55" s="31">
        <f t="shared" si="19"/>
        <v>39.158704247852462</v>
      </c>
      <c r="AX55" s="31">
        <f t="shared" si="20"/>
        <v>532.38544715882836</v>
      </c>
      <c r="AY55" s="31">
        <f t="shared" si="21"/>
        <v>21.102451844201283</v>
      </c>
      <c r="AZ55" s="31">
        <f t="shared" si="22"/>
        <v>79.465314168025344</v>
      </c>
      <c r="BA55" s="31">
        <f t="shared" si="23"/>
        <v>50.744822700662965</v>
      </c>
      <c r="BB55" s="31">
        <f t="shared" si="24"/>
        <v>64.153114444197996</v>
      </c>
      <c r="BC55" s="31">
        <f t="shared" si="25"/>
        <v>79.465314168025344</v>
      </c>
      <c r="BD55" s="33">
        <f t="shared" si="26"/>
        <v>0</v>
      </c>
      <c r="BE55" s="31">
        <f t="shared" si="27"/>
        <v>887.279987394361</v>
      </c>
      <c r="BF55" s="31">
        <f t="shared" si="6"/>
        <v>69.8433215491889</v>
      </c>
      <c r="BG55" s="31">
        <f t="shared" si="6"/>
        <v>21.155612632609035</v>
      </c>
      <c r="BH55" s="31">
        <f t="shared" si="7"/>
        <v>64.153114444197996</v>
      </c>
      <c r="BI55" s="31">
        <f t="shared" si="8"/>
        <v>63.970081307409984</v>
      </c>
      <c r="BJ55" s="31">
        <f t="shared" si="8"/>
        <v>63.970081307409984</v>
      </c>
      <c r="BK55" s="30">
        <f t="shared" si="9"/>
        <v>64.153114444197996</v>
      </c>
      <c r="BL55" s="30">
        <f t="shared" si="10"/>
        <v>161.26008960496389</v>
      </c>
      <c r="BM55" s="30">
        <f t="shared" si="10"/>
        <v>137.58663107769684</v>
      </c>
      <c r="BN55" s="30">
        <f t="shared" si="10"/>
        <v>64.153114444197996</v>
      </c>
      <c r="BO55" s="30">
        <f t="shared" si="11"/>
        <v>103.6315851769243</v>
      </c>
      <c r="BP55" s="30">
        <f t="shared" si="28"/>
        <v>79.465314168025344</v>
      </c>
      <c r="BQ55" s="30">
        <f t="shared" si="2"/>
        <v>79.465314168025344</v>
      </c>
      <c r="BR55" s="30">
        <f t="shared" si="12"/>
        <v>116.10921990791599</v>
      </c>
      <c r="BS55" s="30">
        <f t="shared" si="3"/>
        <v>79.465314168025344</v>
      </c>
    </row>
    <row r="56" spans="2:71" x14ac:dyDescent="0.3">
      <c r="B56" s="13">
        <v>53</v>
      </c>
      <c r="C56" s="14"/>
      <c r="D56" s="14">
        <v>10</v>
      </c>
      <c r="E56" s="14">
        <v>17</v>
      </c>
      <c r="F56" s="14">
        <v>21</v>
      </c>
      <c r="G56" s="14">
        <v>15</v>
      </c>
      <c r="H56" s="14">
        <v>10</v>
      </c>
      <c r="I56" s="14">
        <v>18</v>
      </c>
      <c r="J56" s="14">
        <v>10</v>
      </c>
      <c r="K56" s="14">
        <v>10</v>
      </c>
      <c r="L56" s="14">
        <v>17</v>
      </c>
      <c r="M56" s="14">
        <v>11</v>
      </c>
      <c r="N56" s="14">
        <v>11</v>
      </c>
      <c r="O56" s="14">
        <v>12</v>
      </c>
      <c r="P56" s="14">
        <v>11</v>
      </c>
      <c r="Q56" s="14"/>
      <c r="R56" s="14">
        <v>12</v>
      </c>
      <c r="S56" s="14">
        <v>11</v>
      </c>
      <c r="T56" s="14">
        <v>13</v>
      </c>
      <c r="U56" s="14">
        <v>9</v>
      </c>
      <c r="V56" s="14">
        <v>12</v>
      </c>
      <c r="W56" s="14">
        <v>11</v>
      </c>
      <c r="X56" s="14">
        <v>10</v>
      </c>
      <c r="Y56" s="14">
        <v>11</v>
      </c>
      <c r="Z56" s="14">
        <v>14</v>
      </c>
      <c r="AA56" s="14">
        <v>8</v>
      </c>
      <c r="AB56" s="14">
        <v>11</v>
      </c>
      <c r="AC56" s="14">
        <v>9</v>
      </c>
      <c r="AD56" s="14">
        <v>11</v>
      </c>
      <c r="AE56" s="14">
        <v>23</v>
      </c>
      <c r="AF56" s="14">
        <v>16</v>
      </c>
      <c r="AO56" s="13">
        <v>53</v>
      </c>
      <c r="AP56" s="31">
        <f t="shared" si="5"/>
        <v>0</v>
      </c>
      <c r="AQ56" s="31">
        <f t="shared" si="13"/>
        <v>50.744822700662965</v>
      </c>
      <c r="AR56" s="31">
        <f t="shared" si="14"/>
        <v>187.19579376376367</v>
      </c>
      <c r="AS56" s="31">
        <f t="shared" si="15"/>
        <v>314.81194640139938</v>
      </c>
      <c r="AT56" s="31">
        <f t="shared" si="16"/>
        <v>137.58663107769684</v>
      </c>
      <c r="AU56" s="31">
        <f t="shared" si="17"/>
        <v>50.744822700662965</v>
      </c>
      <c r="AV56" s="31">
        <f t="shared" si="18"/>
        <v>215.45774094834971</v>
      </c>
      <c r="AW56" s="31">
        <f t="shared" si="19"/>
        <v>50.744822700662965</v>
      </c>
      <c r="AX56" s="31">
        <f t="shared" si="20"/>
        <v>50.744822700662965</v>
      </c>
      <c r="AY56" s="31">
        <f t="shared" si="21"/>
        <v>187.19579376376367</v>
      </c>
      <c r="AZ56" s="31">
        <f t="shared" si="22"/>
        <v>64.153114444197996</v>
      </c>
      <c r="BA56" s="31">
        <f t="shared" si="23"/>
        <v>64.153114444197996</v>
      </c>
      <c r="BB56" s="31">
        <f t="shared" si="24"/>
        <v>79.465314168025344</v>
      </c>
      <c r="BC56" s="31">
        <f t="shared" si="25"/>
        <v>64.153114444197996</v>
      </c>
      <c r="BD56" s="33">
        <f t="shared" si="26"/>
        <v>0</v>
      </c>
      <c r="BE56" s="31">
        <f t="shared" si="27"/>
        <v>79.465314168025344</v>
      </c>
      <c r="BF56" s="31">
        <f t="shared" si="6"/>
        <v>46.307383607366887</v>
      </c>
      <c r="BG56" s="31">
        <f t="shared" si="6"/>
        <v>69.8433215491889</v>
      </c>
      <c r="BH56" s="31">
        <f t="shared" si="7"/>
        <v>39.158704247852462</v>
      </c>
      <c r="BI56" s="31">
        <f t="shared" si="8"/>
        <v>79.238594298787035</v>
      </c>
      <c r="BJ56" s="31">
        <f t="shared" si="8"/>
        <v>63.970081307409984</v>
      </c>
      <c r="BK56" s="30">
        <f t="shared" si="9"/>
        <v>50.744822700662965</v>
      </c>
      <c r="BL56" s="30">
        <f t="shared" si="10"/>
        <v>64.153114444197996</v>
      </c>
      <c r="BM56" s="30">
        <f t="shared" si="10"/>
        <v>116.10921990791599</v>
      </c>
      <c r="BN56" s="30">
        <f t="shared" si="10"/>
        <v>29.308467303278523</v>
      </c>
      <c r="BO56" s="30">
        <f t="shared" si="11"/>
        <v>48.320748112035012</v>
      </c>
      <c r="BP56" s="30">
        <f t="shared" si="28"/>
        <v>39.158704247852462</v>
      </c>
      <c r="BQ56" s="30">
        <f t="shared" si="2"/>
        <v>64.153114444197996</v>
      </c>
      <c r="BR56" s="30">
        <f t="shared" si="12"/>
        <v>393.76962863061834</v>
      </c>
      <c r="BS56" s="30">
        <f t="shared" si="3"/>
        <v>161.26008960496389</v>
      </c>
    </row>
    <row r="57" spans="2:71" x14ac:dyDescent="0.3">
      <c r="B57" s="13">
        <v>54</v>
      </c>
      <c r="C57" s="14"/>
      <c r="D57" s="14">
        <v>5.5</v>
      </c>
      <c r="E57" s="14">
        <v>7</v>
      </c>
      <c r="F57" s="14">
        <v>20</v>
      </c>
      <c r="G57" s="14">
        <v>23</v>
      </c>
      <c r="H57" s="14">
        <v>8.5</v>
      </c>
      <c r="I57" s="14">
        <v>19</v>
      </c>
      <c r="J57" s="14">
        <v>19</v>
      </c>
      <c r="K57" s="14">
        <v>31</v>
      </c>
      <c r="L57" s="14">
        <v>19</v>
      </c>
      <c r="M57" s="14">
        <v>8</v>
      </c>
      <c r="N57" s="14">
        <v>12</v>
      </c>
      <c r="O57" s="14">
        <v>11</v>
      </c>
      <c r="P57" s="14">
        <v>12</v>
      </c>
      <c r="Q57" s="14"/>
      <c r="R57" s="14">
        <v>11</v>
      </c>
      <c r="S57" s="14">
        <v>19</v>
      </c>
      <c r="T57" s="14">
        <v>12</v>
      </c>
      <c r="U57" s="14">
        <v>11</v>
      </c>
      <c r="V57" s="14">
        <v>10</v>
      </c>
      <c r="W57" s="14">
        <v>13</v>
      </c>
      <c r="X57" s="14">
        <v>12</v>
      </c>
      <c r="Y57" s="14">
        <v>22</v>
      </c>
      <c r="Z57" s="14">
        <v>13</v>
      </c>
      <c r="AA57" s="14">
        <v>11</v>
      </c>
      <c r="AB57" s="14">
        <v>8</v>
      </c>
      <c r="AC57" s="14">
        <v>12</v>
      </c>
      <c r="AD57" s="14">
        <v>19</v>
      </c>
      <c r="AE57" s="14">
        <v>11</v>
      </c>
      <c r="AF57" s="14">
        <v>20</v>
      </c>
      <c r="AO57" s="13">
        <v>54</v>
      </c>
      <c r="AP57" s="31">
        <f t="shared" si="5"/>
        <v>0</v>
      </c>
      <c r="AQ57" s="31">
        <f t="shared" si="13"/>
        <v>11.659608162796067</v>
      </c>
      <c r="AR57" s="31">
        <f t="shared" si="14"/>
        <v>21.102451844201283</v>
      </c>
      <c r="AS57" s="31">
        <f t="shared" si="15"/>
        <v>279.20650271539529</v>
      </c>
      <c r="AT57" s="31">
        <f t="shared" si="16"/>
        <v>393.76962863061834</v>
      </c>
      <c r="AU57" s="31">
        <f t="shared" si="17"/>
        <v>34.022192436309147</v>
      </c>
      <c r="AV57" s="31">
        <f t="shared" si="18"/>
        <v>246.1079244379514</v>
      </c>
      <c r="AW57" s="31">
        <f t="shared" si="19"/>
        <v>246.1079244379514</v>
      </c>
      <c r="AX57" s="31">
        <f t="shared" si="20"/>
        <v>820.61888323052676</v>
      </c>
      <c r="AY57" s="31">
        <f t="shared" si="21"/>
        <v>246.1079244379514</v>
      </c>
      <c r="AZ57" s="31">
        <f t="shared" si="22"/>
        <v>29.308467303278523</v>
      </c>
      <c r="BA57" s="31">
        <f t="shared" si="23"/>
        <v>79.465314168025344</v>
      </c>
      <c r="BB57" s="31">
        <f t="shared" si="24"/>
        <v>64.153114444197996</v>
      </c>
      <c r="BC57" s="31">
        <f t="shared" si="25"/>
        <v>79.465314168025344</v>
      </c>
      <c r="BD57" s="33">
        <f t="shared" si="26"/>
        <v>0</v>
      </c>
      <c r="BE57" s="31">
        <f t="shared" si="27"/>
        <v>64.153114444197996</v>
      </c>
      <c r="BF57" s="31">
        <f t="shared" si="6"/>
        <v>177.64708953723738</v>
      </c>
      <c r="BG57" s="31">
        <f t="shared" si="6"/>
        <v>57.360126917290764</v>
      </c>
      <c r="BH57" s="31">
        <f t="shared" si="7"/>
        <v>64.153114444197996</v>
      </c>
      <c r="BI57" s="31">
        <f t="shared" si="8"/>
        <v>50.600044319206013</v>
      </c>
      <c r="BJ57" s="31">
        <f t="shared" si="8"/>
        <v>96.483165539294546</v>
      </c>
      <c r="BK57" s="30">
        <f t="shared" si="9"/>
        <v>79.465314168025344</v>
      </c>
      <c r="BL57" s="30">
        <f t="shared" si="10"/>
        <v>352.9811667275967</v>
      </c>
      <c r="BM57" s="30">
        <f t="shared" si="10"/>
        <v>96.759226098777503</v>
      </c>
      <c r="BN57" s="30">
        <f t="shared" si="10"/>
        <v>64.153114444197996</v>
      </c>
      <c r="BO57" s="30">
        <f t="shared" si="11"/>
        <v>22.075421877505079</v>
      </c>
      <c r="BP57" s="30">
        <f t="shared" si="28"/>
        <v>79.465314168025344</v>
      </c>
      <c r="BQ57" s="30">
        <f t="shared" si="2"/>
        <v>246.1079244379514</v>
      </c>
      <c r="BR57" s="30">
        <f t="shared" si="12"/>
        <v>64.153114444197996</v>
      </c>
      <c r="BS57" s="30">
        <f t="shared" si="3"/>
        <v>279.20650271539529</v>
      </c>
    </row>
    <row r="58" spans="2:71" x14ac:dyDescent="0.3">
      <c r="B58" s="13">
        <v>55</v>
      </c>
      <c r="C58" s="14"/>
      <c r="D58" s="14">
        <v>15</v>
      </c>
      <c r="E58" s="14">
        <v>32</v>
      </c>
      <c r="F58" s="14">
        <v>11</v>
      </c>
      <c r="G58" s="14">
        <v>10.5</v>
      </c>
      <c r="H58" s="14">
        <v>32</v>
      </c>
      <c r="I58" s="14">
        <v>25</v>
      </c>
      <c r="J58" s="14">
        <v>21</v>
      </c>
      <c r="K58" s="14">
        <v>17</v>
      </c>
      <c r="L58" s="14">
        <v>19</v>
      </c>
      <c r="M58" s="14">
        <v>10</v>
      </c>
      <c r="N58" s="14">
        <v>12</v>
      </c>
      <c r="O58" s="14">
        <v>12</v>
      </c>
      <c r="P58" s="14">
        <v>16</v>
      </c>
      <c r="Q58" s="14"/>
      <c r="R58" s="14">
        <v>16</v>
      </c>
      <c r="S58" s="14">
        <v>16</v>
      </c>
      <c r="T58" s="14">
        <v>16</v>
      </c>
      <c r="U58" s="14">
        <v>16</v>
      </c>
      <c r="V58" s="14">
        <v>16</v>
      </c>
      <c r="W58" s="14">
        <v>21</v>
      </c>
      <c r="X58" s="14">
        <v>12</v>
      </c>
      <c r="Y58" s="14">
        <v>15</v>
      </c>
      <c r="Z58" s="14">
        <v>17</v>
      </c>
      <c r="AA58" s="14">
        <v>8</v>
      </c>
      <c r="AB58" s="14">
        <v>8</v>
      </c>
      <c r="AC58" s="14">
        <v>21</v>
      </c>
      <c r="AD58" s="14">
        <v>13</v>
      </c>
      <c r="AE58" s="14">
        <v>12</v>
      </c>
      <c r="AF58" s="14">
        <v>22</v>
      </c>
      <c r="AO58" s="13">
        <v>55</v>
      </c>
      <c r="AP58" s="31">
        <f t="shared" si="5"/>
        <v>0</v>
      </c>
      <c r="AQ58" s="31">
        <f t="shared" si="13"/>
        <v>137.58663107769684</v>
      </c>
      <c r="AR58" s="31">
        <f t="shared" si="14"/>
        <v>887.279987394361</v>
      </c>
      <c r="AS58" s="31">
        <f t="shared" si="15"/>
        <v>64.153114444197996</v>
      </c>
      <c r="AT58" s="31">
        <f t="shared" si="16"/>
        <v>57.215989773968666</v>
      </c>
      <c r="AU58" s="31">
        <f t="shared" si="17"/>
        <v>887.279987394361</v>
      </c>
      <c r="AV58" s="31">
        <f t="shared" si="18"/>
        <v>483.41949548415926</v>
      </c>
      <c r="AW58" s="31">
        <f t="shared" si="19"/>
        <v>314.81194640139938</v>
      </c>
      <c r="AX58" s="31">
        <f t="shared" si="20"/>
        <v>187.19579376376367</v>
      </c>
      <c r="AY58" s="31">
        <f t="shared" si="21"/>
        <v>246.1079244379514</v>
      </c>
      <c r="AZ58" s="31">
        <f t="shared" si="22"/>
        <v>50.744822700662965</v>
      </c>
      <c r="BA58" s="31">
        <f t="shared" si="23"/>
        <v>79.465314168025344</v>
      </c>
      <c r="BB58" s="31">
        <f t="shared" si="24"/>
        <v>79.465314168025344</v>
      </c>
      <c r="BC58" s="31">
        <f t="shared" si="25"/>
        <v>161.26008960496389</v>
      </c>
      <c r="BD58" s="33">
        <f t="shared" si="26"/>
        <v>0</v>
      </c>
      <c r="BE58" s="31">
        <f t="shared" si="27"/>
        <v>161.26008960496389</v>
      </c>
      <c r="BF58" s="31">
        <f t="shared" si="6"/>
        <v>116.40171945807667</v>
      </c>
      <c r="BG58" s="31">
        <f t="shared" si="6"/>
        <v>116.40171945807667</v>
      </c>
      <c r="BH58" s="31">
        <f t="shared" si="7"/>
        <v>161.26008960496389</v>
      </c>
      <c r="BI58" s="31">
        <f t="shared" si="8"/>
        <v>160.80000375730353</v>
      </c>
      <c r="BJ58" s="31">
        <f t="shared" si="8"/>
        <v>313.9137668110958</v>
      </c>
      <c r="BK58" s="30">
        <f t="shared" si="9"/>
        <v>79.465314168025344</v>
      </c>
      <c r="BL58" s="30">
        <f t="shared" si="10"/>
        <v>137.58663107769684</v>
      </c>
      <c r="BM58" s="30">
        <f t="shared" si="10"/>
        <v>187.19579376376367</v>
      </c>
      <c r="BN58" s="30">
        <f t="shared" si="10"/>
        <v>29.308467303278523</v>
      </c>
      <c r="BO58" s="30">
        <f t="shared" si="11"/>
        <v>22.075421877505079</v>
      </c>
      <c r="BP58" s="30">
        <f t="shared" si="28"/>
        <v>314.81194640139938</v>
      </c>
      <c r="BQ58" s="30">
        <f t="shared" si="2"/>
        <v>96.759226098777503</v>
      </c>
      <c r="BR58" s="30">
        <f t="shared" si="12"/>
        <v>79.465314168025344</v>
      </c>
      <c r="BS58" s="30">
        <f t="shared" si="3"/>
        <v>352.9811667275967</v>
      </c>
    </row>
    <row r="59" spans="2:71" x14ac:dyDescent="0.3">
      <c r="B59" s="13">
        <v>56</v>
      </c>
      <c r="C59" s="14"/>
      <c r="D59" s="14">
        <v>13</v>
      </c>
      <c r="E59" s="14">
        <v>25</v>
      </c>
      <c r="F59" s="14">
        <v>36</v>
      </c>
      <c r="G59" s="14">
        <v>14</v>
      </c>
      <c r="H59" s="14">
        <v>17</v>
      </c>
      <c r="I59" s="14">
        <v>14</v>
      </c>
      <c r="J59" s="14">
        <v>19</v>
      </c>
      <c r="K59" s="14">
        <v>14</v>
      </c>
      <c r="L59" s="14">
        <v>14</v>
      </c>
      <c r="M59" s="14">
        <v>17</v>
      </c>
      <c r="N59" s="14">
        <v>8</v>
      </c>
      <c r="O59" s="14">
        <v>13</v>
      </c>
      <c r="P59" s="14">
        <v>16</v>
      </c>
      <c r="Q59" s="14"/>
      <c r="R59" s="14">
        <v>13</v>
      </c>
      <c r="S59" s="14">
        <v>13</v>
      </c>
      <c r="T59" s="14">
        <v>9</v>
      </c>
      <c r="U59" s="14">
        <v>12</v>
      </c>
      <c r="V59" s="14">
        <v>17</v>
      </c>
      <c r="W59" s="14">
        <v>14</v>
      </c>
      <c r="X59" s="14">
        <v>12</v>
      </c>
      <c r="Y59" s="14">
        <v>13</v>
      </c>
      <c r="Z59" s="14">
        <v>16</v>
      </c>
      <c r="AA59" s="14">
        <v>11</v>
      </c>
      <c r="AB59" s="14">
        <v>5</v>
      </c>
      <c r="AC59" s="14">
        <v>8</v>
      </c>
      <c r="AD59" s="14">
        <v>16</v>
      </c>
      <c r="AE59" s="14">
        <v>13</v>
      </c>
      <c r="AF59" s="14">
        <v>18</v>
      </c>
      <c r="AO59" s="13">
        <v>56</v>
      </c>
      <c r="AP59" s="31">
        <f t="shared" si="5"/>
        <v>0</v>
      </c>
      <c r="AQ59" s="31">
        <f t="shared" si="13"/>
        <v>96.759226098777503</v>
      </c>
      <c r="AR59" s="31">
        <f t="shared" si="14"/>
        <v>483.41949548415926</v>
      </c>
      <c r="AS59" s="31">
        <f t="shared" si="15"/>
        <v>1185.4845308654997</v>
      </c>
      <c r="AT59" s="31">
        <f t="shared" si="16"/>
        <v>116.10921990791599</v>
      </c>
      <c r="AU59" s="31">
        <f t="shared" si="17"/>
        <v>187.19579376376367</v>
      </c>
      <c r="AV59" s="31">
        <f t="shared" si="18"/>
        <v>116.10921990791599</v>
      </c>
      <c r="AW59" s="31">
        <f t="shared" si="19"/>
        <v>246.1079244379514</v>
      </c>
      <c r="AX59" s="31">
        <f t="shared" si="20"/>
        <v>116.10921990791599</v>
      </c>
      <c r="AY59" s="31">
        <f t="shared" si="21"/>
        <v>116.10921990791599</v>
      </c>
      <c r="AZ59" s="31">
        <f t="shared" si="22"/>
        <v>187.19579376376367</v>
      </c>
      <c r="BA59" s="31">
        <f t="shared" si="23"/>
        <v>29.308467303278523</v>
      </c>
      <c r="BB59" s="31">
        <f t="shared" si="24"/>
        <v>96.759226098777503</v>
      </c>
      <c r="BC59" s="31">
        <f t="shared" si="25"/>
        <v>161.26008960496389</v>
      </c>
      <c r="BD59" s="33">
        <f t="shared" si="26"/>
        <v>0</v>
      </c>
      <c r="BE59" s="31">
        <f t="shared" si="27"/>
        <v>96.759226098777503</v>
      </c>
      <c r="BF59" s="31">
        <f t="shared" si="6"/>
        <v>69.8433215491889</v>
      </c>
      <c r="BG59" s="31">
        <f t="shared" si="6"/>
        <v>28.265769400019039</v>
      </c>
      <c r="BH59" s="31">
        <f t="shared" si="7"/>
        <v>79.465314168025344</v>
      </c>
      <c r="BI59" s="31">
        <f t="shared" si="8"/>
        <v>186.66171161322512</v>
      </c>
      <c r="BJ59" s="31">
        <f t="shared" si="8"/>
        <v>115.77795251873505</v>
      </c>
      <c r="BK59" s="30">
        <f t="shared" si="9"/>
        <v>79.465314168025344</v>
      </c>
      <c r="BL59" s="30">
        <f t="shared" si="10"/>
        <v>96.759226098777503</v>
      </c>
      <c r="BM59" s="30">
        <f t="shared" si="10"/>
        <v>161.26008960496389</v>
      </c>
      <c r="BN59" s="30">
        <f t="shared" si="10"/>
        <v>64.153114444197996</v>
      </c>
      <c r="BO59" s="30">
        <f t="shared" si="11"/>
        <v>6.9466249954374852</v>
      </c>
      <c r="BP59" s="30">
        <f t="shared" si="28"/>
        <v>29.308467303278523</v>
      </c>
      <c r="BQ59" s="30">
        <f t="shared" si="2"/>
        <v>161.26008960496389</v>
      </c>
      <c r="BR59" s="30">
        <f t="shared" si="12"/>
        <v>96.759226098777503</v>
      </c>
      <c r="BS59" s="30">
        <f t="shared" si="3"/>
        <v>215.45774094834971</v>
      </c>
    </row>
    <row r="60" spans="2:71" x14ac:dyDescent="0.3">
      <c r="B60" s="13">
        <v>57</v>
      </c>
      <c r="C60" s="14"/>
      <c r="D60" s="14">
        <v>30</v>
      </c>
      <c r="E60" s="14">
        <v>34</v>
      </c>
      <c r="F60" s="14">
        <v>26.5</v>
      </c>
      <c r="G60" s="14">
        <v>14</v>
      </c>
      <c r="H60" s="14">
        <v>35</v>
      </c>
      <c r="I60" s="14">
        <v>11</v>
      </c>
      <c r="J60" s="14">
        <v>18</v>
      </c>
      <c r="K60" s="14">
        <v>19</v>
      </c>
      <c r="L60" s="14">
        <v>10</v>
      </c>
      <c r="M60" s="14">
        <v>11</v>
      </c>
      <c r="N60" s="14">
        <v>6</v>
      </c>
      <c r="O60" s="14">
        <v>16</v>
      </c>
      <c r="P60" s="14">
        <v>12</v>
      </c>
      <c r="Q60" s="14"/>
      <c r="R60" s="14">
        <v>11</v>
      </c>
      <c r="S60" s="14">
        <v>15</v>
      </c>
      <c r="T60" s="14">
        <v>8</v>
      </c>
      <c r="U60" s="14">
        <v>16</v>
      </c>
      <c r="V60" s="14">
        <v>15</v>
      </c>
      <c r="W60" s="14">
        <v>13</v>
      </c>
      <c r="X60" s="14">
        <v>15</v>
      </c>
      <c r="Y60" s="14">
        <v>11</v>
      </c>
      <c r="Z60" s="14">
        <v>13</v>
      </c>
      <c r="AA60" s="14">
        <v>12</v>
      </c>
      <c r="AB60" s="14">
        <v>27</v>
      </c>
      <c r="AC60" s="14">
        <v>15</v>
      </c>
      <c r="AD60" s="14">
        <v>13</v>
      </c>
      <c r="AE60" s="14">
        <v>16</v>
      </c>
      <c r="AF60" s="14">
        <v>16</v>
      </c>
      <c r="AO60" s="13">
        <v>57</v>
      </c>
      <c r="AP60" s="31">
        <f t="shared" si="5"/>
        <v>0</v>
      </c>
      <c r="AQ60" s="31">
        <f t="shared" si="13"/>
        <v>757.02465865734916</v>
      </c>
      <c r="AR60" s="31">
        <f t="shared" si="14"/>
        <v>1029.9825700076808</v>
      </c>
      <c r="AS60" s="31">
        <f t="shared" si="15"/>
        <v>557.92598564085006</v>
      </c>
      <c r="AT60" s="31">
        <f t="shared" si="16"/>
        <v>116.10921990791599</v>
      </c>
      <c r="AU60" s="31">
        <f t="shared" si="17"/>
        <v>1106.1120627033106</v>
      </c>
      <c r="AV60" s="31">
        <f t="shared" si="18"/>
        <v>64.153114444197996</v>
      </c>
      <c r="AW60" s="31">
        <f t="shared" si="19"/>
        <v>215.45774094834971</v>
      </c>
      <c r="AX60" s="31">
        <f t="shared" si="20"/>
        <v>246.1079244379514</v>
      </c>
      <c r="AY60" s="31">
        <f t="shared" si="21"/>
        <v>50.744822700662965</v>
      </c>
      <c r="AZ60" s="31">
        <f t="shared" si="22"/>
        <v>64.153114444197996</v>
      </c>
      <c r="BA60" s="31">
        <f t="shared" si="23"/>
        <v>14.442547860066641</v>
      </c>
      <c r="BB60" s="31">
        <f t="shared" si="24"/>
        <v>161.26008960496389</v>
      </c>
      <c r="BC60" s="31">
        <f t="shared" si="25"/>
        <v>79.465314168025344</v>
      </c>
      <c r="BD60" s="33">
        <f t="shared" si="26"/>
        <v>0</v>
      </c>
      <c r="BE60" s="31">
        <f t="shared" si="27"/>
        <v>64.153114444197996</v>
      </c>
      <c r="BF60" s="31">
        <f t="shared" si="6"/>
        <v>99.313602461219133</v>
      </c>
      <c r="BG60" s="31">
        <f t="shared" si="6"/>
        <v>21.155612632609035</v>
      </c>
      <c r="BH60" s="31">
        <f t="shared" si="7"/>
        <v>161.26008960496389</v>
      </c>
      <c r="BI60" s="31">
        <f t="shared" si="8"/>
        <v>137.1940871944509</v>
      </c>
      <c r="BJ60" s="31">
        <f t="shared" si="8"/>
        <v>96.483165539294546</v>
      </c>
      <c r="BK60" s="30">
        <f t="shared" si="9"/>
        <v>137.58663107769684</v>
      </c>
      <c r="BL60" s="30">
        <f t="shared" si="10"/>
        <v>64.153114444197996</v>
      </c>
      <c r="BM60" s="30">
        <f t="shared" si="10"/>
        <v>96.759226098777503</v>
      </c>
      <c r="BN60" s="30">
        <f t="shared" si="10"/>
        <v>79.465314168025344</v>
      </c>
      <c r="BO60" s="30">
        <f t="shared" si="11"/>
        <v>440.0099565787803</v>
      </c>
      <c r="BP60" s="30">
        <f t="shared" si="28"/>
        <v>137.58663107769684</v>
      </c>
      <c r="BQ60" s="30">
        <f t="shared" si="2"/>
        <v>96.759226098777503</v>
      </c>
      <c r="BR60" s="30">
        <f t="shared" si="12"/>
        <v>161.26008960496389</v>
      </c>
      <c r="BS60" s="30">
        <f t="shared" si="3"/>
        <v>161.26008960496389</v>
      </c>
    </row>
    <row r="61" spans="2:71" x14ac:dyDescent="0.3">
      <c r="B61" s="13">
        <v>58</v>
      </c>
      <c r="C61" s="14"/>
      <c r="D61" s="14">
        <v>9</v>
      </c>
      <c r="E61" s="14">
        <v>25</v>
      </c>
      <c r="F61" s="14">
        <v>25</v>
      </c>
      <c r="G61" s="14">
        <v>41</v>
      </c>
      <c r="H61" s="14">
        <v>8</v>
      </c>
      <c r="I61" s="14">
        <v>7</v>
      </c>
      <c r="J61" s="14">
        <v>24</v>
      </c>
      <c r="K61" s="14">
        <v>10</v>
      </c>
      <c r="L61" s="14">
        <v>11</v>
      </c>
      <c r="M61" s="14">
        <v>8</v>
      </c>
      <c r="N61" s="14">
        <v>7</v>
      </c>
      <c r="O61" s="14">
        <v>12</v>
      </c>
      <c r="P61" s="14">
        <v>12</v>
      </c>
      <c r="Q61" s="14"/>
      <c r="R61" s="14">
        <v>12</v>
      </c>
      <c r="S61" s="14">
        <v>11</v>
      </c>
      <c r="T61" s="14">
        <v>13</v>
      </c>
      <c r="U61" s="14">
        <v>8</v>
      </c>
      <c r="V61" s="14">
        <v>8</v>
      </c>
      <c r="W61" s="14">
        <v>21</v>
      </c>
      <c r="X61" s="14">
        <v>13</v>
      </c>
      <c r="Y61" s="14">
        <v>15</v>
      </c>
      <c r="Z61" s="14">
        <v>21</v>
      </c>
      <c r="AA61" s="14">
        <v>12</v>
      </c>
      <c r="AB61" s="14">
        <v>12</v>
      </c>
      <c r="AC61" s="14">
        <v>11</v>
      </c>
      <c r="AD61" s="14">
        <v>11</v>
      </c>
      <c r="AE61" s="14">
        <v>13</v>
      </c>
      <c r="AF61" s="14">
        <v>13</v>
      </c>
      <c r="AO61" s="13">
        <v>58</v>
      </c>
      <c r="AP61" s="31">
        <f t="shared" si="5"/>
        <v>0</v>
      </c>
      <c r="AQ61" s="31">
        <f t="shared" si="13"/>
        <v>39.158704247852462</v>
      </c>
      <c r="AR61" s="31">
        <f t="shared" si="14"/>
        <v>483.41949548415926</v>
      </c>
      <c r="AS61" s="31">
        <f t="shared" si="15"/>
        <v>483.41949548415926</v>
      </c>
      <c r="AT61" s="31">
        <f t="shared" si="16"/>
        <v>1632.4505215425838</v>
      </c>
      <c r="AU61" s="31">
        <f t="shared" si="17"/>
        <v>29.308467303278523</v>
      </c>
      <c r="AV61" s="31">
        <f t="shared" si="18"/>
        <v>21.102451844201283</v>
      </c>
      <c r="AW61" s="31">
        <f t="shared" si="19"/>
        <v>437.23145091892604</v>
      </c>
      <c r="AX61" s="31">
        <f t="shared" si="20"/>
        <v>50.744822700662965</v>
      </c>
      <c r="AY61" s="31">
        <f t="shared" si="21"/>
        <v>64.153114444197996</v>
      </c>
      <c r="AZ61" s="31">
        <f t="shared" si="22"/>
        <v>29.308467303278523</v>
      </c>
      <c r="BA61" s="31">
        <f t="shared" si="23"/>
        <v>21.102451844201283</v>
      </c>
      <c r="BB61" s="31">
        <f t="shared" si="24"/>
        <v>79.465314168025344</v>
      </c>
      <c r="BC61" s="31">
        <f t="shared" si="25"/>
        <v>79.465314168025344</v>
      </c>
      <c r="BD61" s="33">
        <f t="shared" si="26"/>
        <v>0</v>
      </c>
      <c r="BE61" s="31">
        <f t="shared" si="27"/>
        <v>79.465314168025344</v>
      </c>
      <c r="BF61" s="31">
        <f t="shared" si="6"/>
        <v>46.307383607366887</v>
      </c>
      <c r="BG61" s="31">
        <f t="shared" si="6"/>
        <v>69.8433215491889</v>
      </c>
      <c r="BH61" s="31">
        <f t="shared" si="7"/>
        <v>29.308467303278523</v>
      </c>
      <c r="BI61" s="31">
        <f t="shared" si="8"/>
        <v>29.224848281015245</v>
      </c>
      <c r="BJ61" s="31">
        <f t="shared" si="8"/>
        <v>313.9137668110958</v>
      </c>
      <c r="BK61" s="30">
        <f t="shared" si="9"/>
        <v>96.759226098777503</v>
      </c>
      <c r="BL61" s="30">
        <f t="shared" si="10"/>
        <v>137.58663107769684</v>
      </c>
      <c r="BM61" s="30">
        <f t="shared" si="10"/>
        <v>314.81194640139938</v>
      </c>
      <c r="BN61" s="30">
        <f t="shared" si="10"/>
        <v>79.465314168025344</v>
      </c>
      <c r="BO61" s="30">
        <f t="shared" si="11"/>
        <v>59.854045478912099</v>
      </c>
      <c r="BP61" s="30">
        <f t="shared" si="28"/>
        <v>64.153114444197996</v>
      </c>
      <c r="BQ61" s="30">
        <f t="shared" si="2"/>
        <v>64.153114444197996</v>
      </c>
      <c r="BR61" s="30">
        <f t="shared" si="12"/>
        <v>96.759226098777503</v>
      </c>
      <c r="BS61" s="30">
        <f t="shared" si="3"/>
        <v>96.759226098777503</v>
      </c>
    </row>
    <row r="62" spans="2:71" x14ac:dyDescent="0.3">
      <c r="B62" s="13">
        <v>59</v>
      </c>
      <c r="C62" s="14"/>
      <c r="D62" s="14">
        <v>27</v>
      </c>
      <c r="E62" s="14">
        <v>23</v>
      </c>
      <c r="F62" s="14">
        <v>7</v>
      </c>
      <c r="G62" s="14">
        <v>23</v>
      </c>
      <c r="H62" s="14">
        <v>10</v>
      </c>
      <c r="I62" s="14">
        <v>12</v>
      </c>
      <c r="J62" s="14">
        <v>17</v>
      </c>
      <c r="K62" s="14">
        <v>13</v>
      </c>
      <c r="L62" s="14">
        <v>21</v>
      </c>
      <c r="M62" s="14">
        <v>10</v>
      </c>
      <c r="N62" s="14">
        <v>5</v>
      </c>
      <c r="O62" s="14">
        <v>12</v>
      </c>
      <c r="P62" s="14">
        <v>18</v>
      </c>
      <c r="Q62" s="14"/>
      <c r="R62" s="14">
        <v>15</v>
      </c>
      <c r="S62" s="14">
        <v>12</v>
      </c>
      <c r="T62" s="14">
        <v>12</v>
      </c>
      <c r="U62" s="14">
        <v>16</v>
      </c>
      <c r="V62" s="14">
        <v>9</v>
      </c>
      <c r="W62" s="14">
        <v>14</v>
      </c>
      <c r="X62" s="14">
        <v>11</v>
      </c>
      <c r="Y62" s="14">
        <v>14</v>
      </c>
      <c r="Z62" s="14">
        <v>19</v>
      </c>
      <c r="AA62" s="14">
        <v>12</v>
      </c>
      <c r="AB62" s="14">
        <v>12</v>
      </c>
      <c r="AC62" s="14">
        <v>16</v>
      </c>
      <c r="AD62" s="14">
        <v>12</v>
      </c>
      <c r="AE62" s="14">
        <v>15</v>
      </c>
      <c r="AF62" s="14">
        <v>8</v>
      </c>
      <c r="AO62" s="13">
        <v>59</v>
      </c>
      <c r="AP62" s="31">
        <f t="shared" si="5"/>
        <v>0</v>
      </c>
      <c r="AQ62" s="31">
        <f t="shared" si="13"/>
        <v>584.17988553356997</v>
      </c>
      <c r="AR62" s="31">
        <f t="shared" si="14"/>
        <v>393.76962863061834</v>
      </c>
      <c r="AS62" s="31">
        <f t="shared" si="15"/>
        <v>21.102451844201283</v>
      </c>
      <c r="AT62" s="31">
        <f t="shared" si="16"/>
        <v>393.76962863061834</v>
      </c>
      <c r="AU62" s="31">
        <f t="shared" si="17"/>
        <v>50.744822700662965</v>
      </c>
      <c r="AV62" s="31">
        <f t="shared" si="18"/>
        <v>79.465314168025344</v>
      </c>
      <c r="AW62" s="31">
        <f t="shared" si="19"/>
        <v>187.19579376376367</v>
      </c>
      <c r="AX62" s="31">
        <f t="shared" si="20"/>
        <v>96.759226098777503</v>
      </c>
      <c r="AY62" s="31">
        <f t="shared" si="21"/>
        <v>314.81194640139938</v>
      </c>
      <c r="AZ62" s="31">
        <f t="shared" si="22"/>
        <v>50.744822700662965</v>
      </c>
      <c r="BA62" s="31">
        <f t="shared" si="23"/>
        <v>9.2226972003819636</v>
      </c>
      <c r="BB62" s="31">
        <f t="shared" si="24"/>
        <v>79.465314168025344</v>
      </c>
      <c r="BC62" s="31">
        <f t="shared" si="25"/>
        <v>215.45774094834971</v>
      </c>
      <c r="BD62" s="33">
        <f t="shared" si="26"/>
        <v>0</v>
      </c>
      <c r="BE62" s="31">
        <f t="shared" si="27"/>
        <v>137.58663107769684</v>
      </c>
      <c r="BF62" s="31">
        <f t="shared" si="6"/>
        <v>57.360126917290764</v>
      </c>
      <c r="BG62" s="31">
        <f t="shared" si="6"/>
        <v>57.360126917290764</v>
      </c>
      <c r="BH62" s="31">
        <f t="shared" si="7"/>
        <v>161.26008960496389</v>
      </c>
      <c r="BI62" s="31">
        <f t="shared" si="8"/>
        <v>39.046981839156736</v>
      </c>
      <c r="BJ62" s="31">
        <f t="shared" si="8"/>
        <v>115.77795251873505</v>
      </c>
      <c r="BK62" s="30">
        <f t="shared" si="9"/>
        <v>64.153114444197996</v>
      </c>
      <c r="BL62" s="30">
        <f t="shared" si="10"/>
        <v>116.10921990791599</v>
      </c>
      <c r="BM62" s="30">
        <f t="shared" si="10"/>
        <v>246.1079244379514</v>
      </c>
      <c r="BN62" s="30">
        <f t="shared" si="10"/>
        <v>79.465314168025344</v>
      </c>
      <c r="BO62" s="30">
        <f t="shared" si="11"/>
        <v>59.854045478912099</v>
      </c>
      <c r="BP62" s="30">
        <f t="shared" si="28"/>
        <v>161.26008960496389</v>
      </c>
      <c r="BQ62" s="30">
        <f t="shared" si="2"/>
        <v>79.465314168025344</v>
      </c>
      <c r="BR62" s="30">
        <f t="shared" si="12"/>
        <v>137.58663107769684</v>
      </c>
      <c r="BS62" s="30">
        <f t="shared" si="3"/>
        <v>29.308467303278523</v>
      </c>
    </row>
    <row r="63" spans="2:71" x14ac:dyDescent="0.3">
      <c r="B63" s="13">
        <v>60</v>
      </c>
      <c r="C63" s="14"/>
      <c r="D63" s="14">
        <v>25</v>
      </c>
      <c r="E63" s="14">
        <v>9.5</v>
      </c>
      <c r="F63" s="14">
        <v>17</v>
      </c>
      <c r="G63" s="14">
        <v>0</v>
      </c>
      <c r="H63" s="14">
        <v>9</v>
      </c>
      <c r="I63" s="14">
        <v>13</v>
      </c>
      <c r="J63" s="14">
        <v>21</v>
      </c>
      <c r="K63" s="14">
        <v>8</v>
      </c>
      <c r="L63" s="14">
        <v>32</v>
      </c>
      <c r="M63" s="14"/>
      <c r="N63" s="14">
        <v>18</v>
      </c>
      <c r="O63" s="14">
        <v>16</v>
      </c>
      <c r="P63" s="14">
        <v>13</v>
      </c>
      <c r="Q63" s="14"/>
      <c r="R63" s="14">
        <v>16</v>
      </c>
      <c r="S63" s="14">
        <v>11</v>
      </c>
      <c r="T63" s="14">
        <v>16</v>
      </c>
      <c r="U63" s="14">
        <v>12</v>
      </c>
      <c r="V63" s="14">
        <v>11</v>
      </c>
      <c r="W63" s="14">
        <v>11</v>
      </c>
      <c r="X63" s="14">
        <v>12</v>
      </c>
      <c r="Y63" s="14">
        <v>14</v>
      </c>
      <c r="Z63" s="14">
        <v>26</v>
      </c>
      <c r="AA63" s="14">
        <v>9</v>
      </c>
      <c r="AB63" s="14">
        <v>14</v>
      </c>
      <c r="AC63" s="14">
        <v>22</v>
      </c>
      <c r="AD63" s="14">
        <v>12</v>
      </c>
      <c r="AE63" s="14">
        <v>20</v>
      </c>
      <c r="AF63" s="14">
        <v>10</v>
      </c>
      <c r="AO63" s="13">
        <v>60</v>
      </c>
      <c r="AP63" s="31">
        <f t="shared" si="5"/>
        <v>0</v>
      </c>
      <c r="AQ63" s="31">
        <f t="shared" si="13"/>
        <v>483.41949548415926</v>
      </c>
      <c r="AR63" s="31">
        <f t="shared" si="14"/>
        <v>44.729269803440658</v>
      </c>
      <c r="AS63" s="31">
        <f t="shared" si="15"/>
        <v>187.19579376376367</v>
      </c>
      <c r="AT63" s="31">
        <f t="shared" si="16"/>
        <v>0</v>
      </c>
      <c r="AU63" s="31">
        <f t="shared" si="17"/>
        <v>39.158704247852462</v>
      </c>
      <c r="AV63" s="31">
        <f t="shared" si="18"/>
        <v>96.759226098777503</v>
      </c>
      <c r="AW63" s="31">
        <f t="shared" si="19"/>
        <v>314.81194640139938</v>
      </c>
      <c r="AX63" s="31">
        <f t="shared" si="20"/>
        <v>29.308467303278523</v>
      </c>
      <c r="AY63" s="31">
        <f t="shared" si="21"/>
        <v>887.279987394361</v>
      </c>
      <c r="AZ63" s="31">
        <f t="shared" si="22"/>
        <v>0</v>
      </c>
      <c r="BA63" s="31">
        <f t="shared" si="23"/>
        <v>215.45774094834971</v>
      </c>
      <c r="BB63" s="31">
        <f t="shared" si="24"/>
        <v>161.26008960496389</v>
      </c>
      <c r="BC63" s="31">
        <f t="shared" si="25"/>
        <v>96.759226098777503</v>
      </c>
      <c r="BD63" s="33">
        <f t="shared" si="26"/>
        <v>0</v>
      </c>
      <c r="BE63" s="31">
        <f t="shared" si="27"/>
        <v>161.26008960496389</v>
      </c>
      <c r="BF63" s="31">
        <f t="shared" si="6"/>
        <v>46.307383607366887</v>
      </c>
      <c r="BG63" s="31">
        <f t="shared" si="6"/>
        <v>116.40171945807667</v>
      </c>
      <c r="BH63" s="31">
        <f t="shared" si="7"/>
        <v>79.465314168025344</v>
      </c>
      <c r="BI63" s="31">
        <f t="shared" si="8"/>
        <v>63.970081307409984</v>
      </c>
      <c r="BJ63" s="31">
        <f t="shared" si="8"/>
        <v>63.970081307409984</v>
      </c>
      <c r="BK63" s="30">
        <f t="shared" si="9"/>
        <v>79.465314168025344</v>
      </c>
      <c r="BL63" s="30">
        <f t="shared" si="10"/>
        <v>116.10921990791599</v>
      </c>
      <c r="BM63" s="30">
        <f t="shared" si="10"/>
        <v>532.38544715882836</v>
      </c>
      <c r="BN63" s="30">
        <f t="shared" si="10"/>
        <v>39.158704247852462</v>
      </c>
      <c r="BO63" s="30">
        <f t="shared" si="11"/>
        <v>87.454590743765536</v>
      </c>
      <c r="BP63" s="30">
        <f t="shared" si="28"/>
        <v>352.9811667275967</v>
      </c>
      <c r="BQ63" s="30">
        <f t="shared" si="2"/>
        <v>79.465314168025344</v>
      </c>
      <c r="BR63" s="30">
        <f t="shared" si="12"/>
        <v>279.20650271539529</v>
      </c>
      <c r="BS63" s="30">
        <f t="shared" si="3"/>
        <v>50.744822700662965</v>
      </c>
    </row>
    <row r="64" spans="2:71" x14ac:dyDescent="0.3">
      <c r="B64" s="13">
        <v>61</v>
      </c>
      <c r="C64" s="14"/>
      <c r="D64" s="14">
        <v>12</v>
      </c>
      <c r="E64" s="14">
        <v>8</v>
      </c>
      <c r="F64" s="14">
        <v>9</v>
      </c>
      <c r="G64" s="14">
        <v>15</v>
      </c>
      <c r="H64" s="14">
        <v>20</v>
      </c>
      <c r="I64" s="14">
        <v>19</v>
      </c>
      <c r="J64" s="14">
        <v>12</v>
      </c>
      <c r="K64" s="14">
        <v>8</v>
      </c>
      <c r="L64" s="14">
        <v>20</v>
      </c>
      <c r="M64" s="14"/>
      <c r="N64" s="14">
        <v>16</v>
      </c>
      <c r="O64" s="14">
        <v>13</v>
      </c>
      <c r="P64" s="14">
        <v>11</v>
      </c>
      <c r="Q64" s="14"/>
      <c r="R64" s="14">
        <v>12</v>
      </c>
      <c r="S64" s="14">
        <v>20</v>
      </c>
      <c r="T64" s="14">
        <v>11</v>
      </c>
      <c r="U64" s="14">
        <v>10</v>
      </c>
      <c r="V64" s="14">
        <v>5</v>
      </c>
      <c r="W64" s="14">
        <v>12</v>
      </c>
      <c r="X64" s="14">
        <v>16</v>
      </c>
      <c r="Y64" s="14">
        <v>12</v>
      </c>
      <c r="Z64" s="14">
        <v>18</v>
      </c>
      <c r="AA64" s="14">
        <v>12</v>
      </c>
      <c r="AB64" s="14">
        <v>14</v>
      </c>
      <c r="AC64" s="14">
        <v>12</v>
      </c>
      <c r="AD64" s="14">
        <v>21</v>
      </c>
      <c r="AE64" s="14">
        <v>16</v>
      </c>
      <c r="AF64" s="14">
        <v>19</v>
      </c>
      <c r="AO64" s="13">
        <v>61</v>
      </c>
      <c r="AP64" s="31">
        <f t="shared" si="5"/>
        <v>0</v>
      </c>
      <c r="AQ64" s="31">
        <f t="shared" si="13"/>
        <v>79.465314168025344</v>
      </c>
      <c r="AR64" s="31">
        <f t="shared" si="14"/>
        <v>29.308467303278523</v>
      </c>
      <c r="AS64" s="31">
        <f t="shared" si="15"/>
        <v>39.158704247852462</v>
      </c>
      <c r="AT64" s="31">
        <f t="shared" si="16"/>
        <v>137.58663107769684</v>
      </c>
      <c r="AU64" s="31">
        <f t="shared" si="17"/>
        <v>279.20650271539529</v>
      </c>
      <c r="AV64" s="31">
        <f t="shared" si="18"/>
        <v>246.1079244379514</v>
      </c>
      <c r="AW64" s="31">
        <f t="shared" si="19"/>
        <v>79.465314168025344</v>
      </c>
      <c r="AX64" s="31">
        <f t="shared" si="20"/>
        <v>29.308467303278523</v>
      </c>
      <c r="AY64" s="31">
        <f t="shared" si="21"/>
        <v>279.20650271539529</v>
      </c>
      <c r="AZ64" s="31">
        <f t="shared" si="22"/>
        <v>0</v>
      </c>
      <c r="BA64" s="31">
        <f t="shared" si="23"/>
        <v>161.26008960496389</v>
      </c>
      <c r="BB64" s="31">
        <f t="shared" si="24"/>
        <v>96.759226098777503</v>
      </c>
      <c r="BC64" s="31">
        <f t="shared" si="25"/>
        <v>64.153114444197996</v>
      </c>
      <c r="BD64" s="33">
        <f t="shared" si="26"/>
        <v>0</v>
      </c>
      <c r="BE64" s="31">
        <f t="shared" si="27"/>
        <v>79.465314168025344</v>
      </c>
      <c r="BF64" s="31">
        <f t="shared" si="6"/>
        <v>201.53850267330958</v>
      </c>
      <c r="BG64" s="31">
        <f t="shared" si="6"/>
        <v>46.307383607366887</v>
      </c>
      <c r="BH64" s="31">
        <f t="shared" si="7"/>
        <v>50.744822700662965</v>
      </c>
      <c r="BI64" s="31">
        <f t="shared" si="8"/>
        <v>9.1963842269143967</v>
      </c>
      <c r="BJ64" s="31">
        <f t="shared" si="8"/>
        <v>79.238594298787035</v>
      </c>
      <c r="BK64" s="30">
        <f t="shared" si="9"/>
        <v>161.26008960496389</v>
      </c>
      <c r="BL64" s="30">
        <f t="shared" si="10"/>
        <v>79.465314168025344</v>
      </c>
      <c r="BM64" s="30">
        <f t="shared" si="10"/>
        <v>215.45774094834971</v>
      </c>
      <c r="BN64" s="30">
        <f t="shared" si="10"/>
        <v>79.465314168025344</v>
      </c>
      <c r="BO64" s="30">
        <f t="shared" si="11"/>
        <v>87.454590743765536</v>
      </c>
      <c r="BP64" s="30">
        <f t="shared" si="28"/>
        <v>79.465314168025344</v>
      </c>
      <c r="BQ64" s="30">
        <f t="shared" si="2"/>
        <v>314.81194640139938</v>
      </c>
      <c r="BR64" s="30">
        <f t="shared" si="12"/>
        <v>161.26008960496389</v>
      </c>
      <c r="BS64" s="30">
        <f t="shared" si="3"/>
        <v>246.1079244379514</v>
      </c>
    </row>
    <row r="65" spans="2:71" x14ac:dyDescent="0.3">
      <c r="B65" s="13">
        <v>62</v>
      </c>
      <c r="C65" s="14"/>
      <c r="D65" s="14">
        <v>8.5</v>
      </c>
      <c r="E65" s="14">
        <v>9</v>
      </c>
      <c r="F65" s="14">
        <v>26</v>
      </c>
      <c r="G65" s="14">
        <v>21</v>
      </c>
      <c r="H65" s="14">
        <v>23</v>
      </c>
      <c r="I65" s="14">
        <v>16</v>
      </c>
      <c r="J65" s="14">
        <v>11</v>
      </c>
      <c r="K65" s="14">
        <v>19</v>
      </c>
      <c r="L65" s="14">
        <v>14</v>
      </c>
      <c r="M65" s="14"/>
      <c r="N65" s="14">
        <v>12</v>
      </c>
      <c r="O65" s="14">
        <v>16</v>
      </c>
      <c r="P65" s="14">
        <v>15</v>
      </c>
      <c r="Q65" s="14"/>
      <c r="R65" s="14">
        <v>10</v>
      </c>
      <c r="S65" s="14">
        <v>11</v>
      </c>
      <c r="T65" s="14">
        <v>16</v>
      </c>
      <c r="U65" s="14">
        <v>9</v>
      </c>
      <c r="V65" s="14">
        <v>12</v>
      </c>
      <c r="W65" s="14">
        <v>9</v>
      </c>
      <c r="X65" s="14">
        <v>14</v>
      </c>
      <c r="Y65" s="14">
        <v>16</v>
      </c>
      <c r="Z65" s="14">
        <v>16</v>
      </c>
      <c r="AA65" s="14">
        <v>16</v>
      </c>
      <c r="AB65" s="14">
        <v>15</v>
      </c>
      <c r="AC65" s="14">
        <v>11</v>
      </c>
      <c r="AD65" s="14">
        <v>8</v>
      </c>
      <c r="AE65" s="14">
        <v>13</v>
      </c>
      <c r="AF65" s="14">
        <v>11</v>
      </c>
      <c r="AO65" s="13">
        <v>62</v>
      </c>
      <c r="AP65" s="31">
        <f t="shared" si="5"/>
        <v>0</v>
      </c>
      <c r="AQ65" s="31">
        <f t="shared" si="13"/>
        <v>34.022192436309147</v>
      </c>
      <c r="AR65" s="31">
        <f t="shared" si="14"/>
        <v>39.158704247852462</v>
      </c>
      <c r="AS65" s="31">
        <f t="shared" si="15"/>
        <v>532.38544715882836</v>
      </c>
      <c r="AT65" s="31">
        <f t="shared" si="16"/>
        <v>314.81194640139938</v>
      </c>
      <c r="AU65" s="31">
        <f t="shared" si="17"/>
        <v>393.76962863061834</v>
      </c>
      <c r="AV65" s="31">
        <f t="shared" si="18"/>
        <v>161.26008960496389</v>
      </c>
      <c r="AW65" s="31">
        <f t="shared" si="19"/>
        <v>64.153114444197996</v>
      </c>
      <c r="AX65" s="31">
        <f t="shared" si="20"/>
        <v>246.1079244379514</v>
      </c>
      <c r="AY65" s="31">
        <f t="shared" si="21"/>
        <v>116.10921990791599</v>
      </c>
      <c r="AZ65" s="31">
        <f t="shared" si="22"/>
        <v>0</v>
      </c>
      <c r="BA65" s="31">
        <f t="shared" si="23"/>
        <v>79.465314168025344</v>
      </c>
      <c r="BB65" s="31">
        <f t="shared" si="24"/>
        <v>161.26008960496389</v>
      </c>
      <c r="BC65" s="31">
        <f t="shared" si="25"/>
        <v>137.58663107769684</v>
      </c>
      <c r="BD65" s="33">
        <f t="shared" si="26"/>
        <v>0</v>
      </c>
      <c r="BE65" s="31">
        <f t="shared" si="27"/>
        <v>50.744822700662965</v>
      </c>
      <c r="BF65" s="31">
        <f t="shared" si="6"/>
        <v>46.307383607366887</v>
      </c>
      <c r="BG65" s="31">
        <f t="shared" si="6"/>
        <v>116.40171945807667</v>
      </c>
      <c r="BH65" s="31">
        <f t="shared" si="7"/>
        <v>39.158704247852462</v>
      </c>
      <c r="BI65" s="31">
        <f t="shared" si="8"/>
        <v>79.238594298787035</v>
      </c>
      <c r="BJ65" s="31">
        <f t="shared" si="8"/>
        <v>39.046981839156736</v>
      </c>
      <c r="BK65" s="30">
        <f t="shared" si="9"/>
        <v>116.10921990791599</v>
      </c>
      <c r="BL65" s="30">
        <f t="shared" si="10"/>
        <v>161.26008960496389</v>
      </c>
      <c r="BM65" s="30">
        <f t="shared" si="10"/>
        <v>161.26008960496389</v>
      </c>
      <c r="BN65" s="30">
        <f t="shared" si="10"/>
        <v>161.26008960496389</v>
      </c>
      <c r="BO65" s="30">
        <f t="shared" si="11"/>
        <v>103.6315851769243</v>
      </c>
      <c r="BP65" s="30">
        <f t="shared" si="28"/>
        <v>64.153114444197996</v>
      </c>
      <c r="BQ65" s="30">
        <f t="shared" si="2"/>
        <v>29.308467303278523</v>
      </c>
      <c r="BR65" s="30">
        <f t="shared" si="12"/>
        <v>96.759226098777503</v>
      </c>
      <c r="BS65" s="30">
        <f t="shared" si="3"/>
        <v>64.153114444197996</v>
      </c>
    </row>
    <row r="66" spans="2:71" x14ac:dyDescent="0.3">
      <c r="B66" s="13">
        <v>63</v>
      </c>
      <c r="C66" s="14"/>
      <c r="D66" s="14">
        <v>19</v>
      </c>
      <c r="E66" s="14">
        <v>9</v>
      </c>
      <c r="F66" s="14">
        <v>25</v>
      </c>
      <c r="G66" s="14">
        <v>11</v>
      </c>
      <c r="H66" s="14">
        <v>20</v>
      </c>
      <c r="I66" s="14">
        <v>19</v>
      </c>
      <c r="J66" s="14">
        <v>41</v>
      </c>
      <c r="K66" s="14">
        <v>6</v>
      </c>
      <c r="L66" s="14">
        <v>37.5</v>
      </c>
      <c r="M66" s="14"/>
      <c r="N66" s="14">
        <v>11</v>
      </c>
      <c r="O66" s="14">
        <v>18</v>
      </c>
      <c r="P66" s="14">
        <v>11</v>
      </c>
      <c r="Q66" s="14"/>
      <c r="R66" s="14">
        <v>16</v>
      </c>
      <c r="S66" s="14">
        <v>12</v>
      </c>
      <c r="T66" s="14">
        <v>12</v>
      </c>
      <c r="U66" s="14">
        <v>5</v>
      </c>
      <c r="V66" s="14">
        <v>14</v>
      </c>
      <c r="W66" s="14">
        <v>10</v>
      </c>
      <c r="X66" s="14">
        <v>18</v>
      </c>
      <c r="Y66" s="14">
        <v>8</v>
      </c>
      <c r="Z66" s="14">
        <v>22</v>
      </c>
      <c r="AA66" s="14">
        <v>8</v>
      </c>
      <c r="AB66" s="14">
        <v>13</v>
      </c>
      <c r="AC66" s="14">
        <v>19</v>
      </c>
      <c r="AD66" s="14">
        <v>8</v>
      </c>
      <c r="AE66" s="14">
        <v>15</v>
      </c>
      <c r="AF66" s="14">
        <v>9</v>
      </c>
      <c r="AO66" s="13">
        <v>63</v>
      </c>
      <c r="AP66" s="31">
        <f t="shared" si="5"/>
        <v>0</v>
      </c>
      <c r="AQ66" s="31">
        <f t="shared" si="13"/>
        <v>246.1079244379514</v>
      </c>
      <c r="AR66" s="31">
        <f t="shared" si="14"/>
        <v>39.158704247852462</v>
      </c>
      <c r="AS66" s="31">
        <f t="shared" si="15"/>
        <v>483.41949548415926</v>
      </c>
      <c r="AT66" s="31">
        <f t="shared" si="16"/>
        <v>64.153114444197996</v>
      </c>
      <c r="AU66" s="31">
        <f t="shared" si="17"/>
        <v>279.20650271539529</v>
      </c>
      <c r="AV66" s="31">
        <f t="shared" si="18"/>
        <v>246.1079244379514</v>
      </c>
      <c r="AW66" s="31">
        <f t="shared" si="19"/>
        <v>1632.4505215425838</v>
      </c>
      <c r="AX66" s="31">
        <f t="shared" si="20"/>
        <v>14.442547860066641</v>
      </c>
      <c r="AY66" s="31">
        <f t="shared" si="21"/>
        <v>1310.7161724318421</v>
      </c>
      <c r="AZ66" s="31">
        <f t="shared" si="22"/>
        <v>0</v>
      </c>
      <c r="BA66" s="31">
        <f t="shared" si="23"/>
        <v>64.153114444197996</v>
      </c>
      <c r="BB66" s="31">
        <f t="shared" si="24"/>
        <v>215.45774094834971</v>
      </c>
      <c r="BC66" s="31">
        <f t="shared" si="25"/>
        <v>64.153114444197996</v>
      </c>
      <c r="BD66" s="33">
        <f t="shared" si="26"/>
        <v>0</v>
      </c>
      <c r="BE66" s="31">
        <f t="shared" si="27"/>
        <v>161.26008960496389</v>
      </c>
      <c r="BF66" s="31">
        <f t="shared" si="6"/>
        <v>57.360126917290764</v>
      </c>
      <c r="BG66" s="31">
        <f t="shared" si="6"/>
        <v>57.360126917290764</v>
      </c>
      <c r="BH66" s="31">
        <f t="shared" si="7"/>
        <v>9.2226972003819636</v>
      </c>
      <c r="BI66" s="31">
        <f t="shared" si="8"/>
        <v>115.77795251873505</v>
      </c>
      <c r="BJ66" s="31">
        <f t="shared" si="8"/>
        <v>50.600044319206013</v>
      </c>
      <c r="BK66" s="30">
        <f t="shared" si="9"/>
        <v>215.45774094834971</v>
      </c>
      <c r="BL66" s="30">
        <f t="shared" si="10"/>
        <v>29.308467303278523</v>
      </c>
      <c r="BM66" s="30">
        <f t="shared" si="10"/>
        <v>352.9811667275967</v>
      </c>
      <c r="BN66" s="30">
        <f t="shared" si="10"/>
        <v>29.308467303278523</v>
      </c>
      <c r="BO66" s="30">
        <f t="shared" si="11"/>
        <v>72.879987703501456</v>
      </c>
      <c r="BP66" s="30">
        <f t="shared" si="28"/>
        <v>246.1079244379514</v>
      </c>
      <c r="BQ66" s="30">
        <f t="shared" si="2"/>
        <v>29.308467303278523</v>
      </c>
      <c r="BR66" s="30">
        <f t="shared" si="12"/>
        <v>137.58663107769684</v>
      </c>
      <c r="BS66" s="30">
        <f t="shared" si="3"/>
        <v>39.158704247852462</v>
      </c>
    </row>
    <row r="67" spans="2:71" x14ac:dyDescent="0.3">
      <c r="B67" s="13">
        <v>64</v>
      </c>
      <c r="C67" s="14"/>
      <c r="D67" s="14">
        <v>5</v>
      </c>
      <c r="E67" s="14">
        <v>10</v>
      </c>
      <c r="F67" s="14">
        <v>11</v>
      </c>
      <c r="G67" s="14">
        <v>23</v>
      </c>
      <c r="H67" s="14">
        <v>8</v>
      </c>
      <c r="I67" s="14">
        <v>15</v>
      </c>
      <c r="J67" s="14">
        <v>12</v>
      </c>
      <c r="K67" s="14">
        <v>9</v>
      </c>
      <c r="L67" s="14">
        <v>28</v>
      </c>
      <c r="M67" s="14"/>
      <c r="N67" s="14">
        <v>13</v>
      </c>
      <c r="O67" s="14">
        <v>12</v>
      </c>
      <c r="P67" s="14">
        <v>12</v>
      </c>
      <c r="Q67" s="14"/>
      <c r="R67" s="14">
        <v>27</v>
      </c>
      <c r="S67" s="14">
        <v>12</v>
      </c>
      <c r="T67" s="14">
        <v>7</v>
      </c>
      <c r="U67" s="14">
        <v>15</v>
      </c>
      <c r="V67" s="14">
        <v>8</v>
      </c>
      <c r="W67" s="14">
        <v>9</v>
      </c>
      <c r="X67" s="14">
        <v>13</v>
      </c>
      <c r="Y67" s="14">
        <v>16</v>
      </c>
      <c r="Z67" s="14">
        <v>15</v>
      </c>
      <c r="AA67" s="14">
        <v>11</v>
      </c>
      <c r="AB67" s="14">
        <v>19</v>
      </c>
      <c r="AC67" s="14">
        <v>10</v>
      </c>
      <c r="AD67" s="14">
        <v>16</v>
      </c>
      <c r="AE67" s="14">
        <v>24</v>
      </c>
      <c r="AF67" s="14">
        <v>14</v>
      </c>
      <c r="AO67" s="13">
        <v>64</v>
      </c>
      <c r="AP67" s="31">
        <f t="shared" si="5"/>
        <v>0</v>
      </c>
      <c r="AQ67" s="31">
        <f t="shared" si="13"/>
        <v>9.2226972003819636</v>
      </c>
      <c r="AR67" s="31">
        <f t="shared" si="14"/>
        <v>50.744822700662965</v>
      </c>
      <c r="AS67" s="31">
        <f t="shared" si="15"/>
        <v>64.153114444197996</v>
      </c>
      <c r="AT67" s="31">
        <f t="shared" si="16"/>
        <v>393.76962863061834</v>
      </c>
      <c r="AU67" s="31">
        <f t="shared" si="17"/>
        <v>29.308467303278523</v>
      </c>
      <c r="AV67" s="31">
        <f t="shared" si="18"/>
        <v>137.58663107769684</v>
      </c>
      <c r="AW67" s="31">
        <f t="shared" si="19"/>
        <v>79.465314168025344</v>
      </c>
      <c r="AX67" s="31">
        <f t="shared" si="20"/>
        <v>39.158704247852462</v>
      </c>
      <c r="AY67" s="31">
        <f t="shared" si="21"/>
        <v>638.85234981968836</v>
      </c>
      <c r="AZ67" s="31">
        <f t="shared" si="22"/>
        <v>0</v>
      </c>
      <c r="BA67" s="31">
        <f t="shared" si="23"/>
        <v>96.759226098777503</v>
      </c>
      <c r="BB67" s="31">
        <f t="shared" si="24"/>
        <v>79.465314168025344</v>
      </c>
      <c r="BC67" s="31">
        <f t="shared" si="25"/>
        <v>79.465314168025344</v>
      </c>
      <c r="BD67" s="33">
        <f t="shared" si="26"/>
        <v>0</v>
      </c>
      <c r="BE67" s="31">
        <f t="shared" si="27"/>
        <v>584.17988553356997</v>
      </c>
      <c r="BF67" s="31">
        <f t="shared" si="6"/>
        <v>57.360126917290764</v>
      </c>
      <c r="BG67" s="31">
        <f t="shared" si="6"/>
        <v>15.232297622205207</v>
      </c>
      <c r="BH67" s="31">
        <f t="shared" si="7"/>
        <v>137.58663107769684</v>
      </c>
      <c r="BI67" s="31">
        <f t="shared" si="8"/>
        <v>29.224848281015245</v>
      </c>
      <c r="BJ67" s="31">
        <f t="shared" si="8"/>
        <v>39.046981839156736</v>
      </c>
      <c r="BK67" s="30">
        <f t="shared" si="9"/>
        <v>96.759226098777503</v>
      </c>
      <c r="BL67" s="30">
        <f t="shared" si="10"/>
        <v>161.26008960496389</v>
      </c>
      <c r="BM67" s="30">
        <f t="shared" si="10"/>
        <v>137.58663107769684</v>
      </c>
      <c r="BN67" s="30">
        <f t="shared" si="10"/>
        <v>64.153114444197996</v>
      </c>
      <c r="BO67" s="30">
        <f t="shared" si="11"/>
        <v>185.37087603885641</v>
      </c>
      <c r="BP67" s="30">
        <f t="shared" si="28"/>
        <v>50.744822700662965</v>
      </c>
      <c r="BQ67" s="30">
        <f t="shared" si="2"/>
        <v>161.26008960496389</v>
      </c>
      <c r="BR67" s="30">
        <f t="shared" si="12"/>
        <v>437.23145091892604</v>
      </c>
      <c r="BS67" s="30">
        <f t="shared" si="3"/>
        <v>116.10921990791599</v>
      </c>
    </row>
    <row r="68" spans="2:71" x14ac:dyDescent="0.3">
      <c r="B68" s="13">
        <v>65</v>
      </c>
      <c r="C68" s="14"/>
      <c r="D68" s="14">
        <v>7</v>
      </c>
      <c r="E68" s="14">
        <v>17.5</v>
      </c>
      <c r="F68" s="14">
        <v>17</v>
      </c>
      <c r="G68" s="14">
        <v>13</v>
      </c>
      <c r="H68" s="14">
        <v>9</v>
      </c>
      <c r="I68" s="14">
        <v>7</v>
      </c>
      <c r="J68" s="14">
        <v>29</v>
      </c>
      <c r="K68" s="14">
        <v>11</v>
      </c>
      <c r="L68" s="14">
        <v>17</v>
      </c>
      <c r="M68" s="14"/>
      <c r="N68" s="14">
        <v>14</v>
      </c>
      <c r="O68" s="14">
        <v>14</v>
      </c>
      <c r="P68" s="14">
        <v>15</v>
      </c>
      <c r="Q68" s="14"/>
      <c r="R68" s="14">
        <v>21</v>
      </c>
      <c r="S68" s="14">
        <v>15</v>
      </c>
      <c r="T68" s="14">
        <v>32</v>
      </c>
      <c r="U68" s="14">
        <v>19</v>
      </c>
      <c r="V68" s="14">
        <v>5</v>
      </c>
      <c r="W68" s="14">
        <v>16</v>
      </c>
      <c r="X68" s="14">
        <v>13</v>
      </c>
      <c r="Y68" s="14">
        <v>22</v>
      </c>
      <c r="Z68" s="14">
        <v>14</v>
      </c>
      <c r="AA68" s="14">
        <v>15</v>
      </c>
      <c r="AB68" s="14">
        <v>15</v>
      </c>
      <c r="AC68" s="14">
        <v>10</v>
      </c>
      <c r="AD68" s="14">
        <v>26</v>
      </c>
      <c r="AE68" s="14">
        <v>18</v>
      </c>
      <c r="AF68" s="14">
        <v>17</v>
      </c>
      <c r="AO68" s="13">
        <v>65</v>
      </c>
      <c r="AP68" s="31">
        <f t="shared" si="5"/>
        <v>0</v>
      </c>
      <c r="AQ68" s="31">
        <f t="shared" si="13"/>
        <v>21.102451844201283</v>
      </c>
      <c r="AR68" s="31">
        <f t="shared" si="14"/>
        <v>201.03206753088708</v>
      </c>
      <c r="AS68" s="31">
        <f t="shared" si="15"/>
        <v>187.19579376376367</v>
      </c>
      <c r="AT68" s="31">
        <f t="shared" si="16"/>
        <v>96.759226098777503</v>
      </c>
      <c r="AU68" s="31">
        <f t="shared" si="17"/>
        <v>39.158704247852462</v>
      </c>
      <c r="AV68" s="31">
        <f t="shared" si="18"/>
        <v>21.102451844201283</v>
      </c>
      <c r="AW68" s="31">
        <f t="shared" si="19"/>
        <v>696.4513976614893</v>
      </c>
      <c r="AX68" s="31">
        <f t="shared" si="20"/>
        <v>64.153114444197996</v>
      </c>
      <c r="AY68" s="31">
        <f t="shared" si="21"/>
        <v>187.19579376376367</v>
      </c>
      <c r="AZ68" s="31">
        <f t="shared" si="22"/>
        <v>0</v>
      </c>
      <c r="BA68" s="31">
        <f t="shared" si="23"/>
        <v>116.10921990791599</v>
      </c>
      <c r="BB68" s="31">
        <f t="shared" si="24"/>
        <v>116.10921990791599</v>
      </c>
      <c r="BC68" s="31">
        <f t="shared" si="25"/>
        <v>137.58663107769684</v>
      </c>
      <c r="BD68" s="33">
        <f t="shared" si="26"/>
        <v>0</v>
      </c>
      <c r="BE68" s="31">
        <f t="shared" si="27"/>
        <v>314.81194640139938</v>
      </c>
      <c r="BF68" s="31">
        <f t="shared" si="6"/>
        <v>99.313602461219133</v>
      </c>
      <c r="BG68" s="31">
        <f t="shared" si="6"/>
        <v>640.46173127182124</v>
      </c>
      <c r="BH68" s="31">
        <f t="shared" si="7"/>
        <v>246.1079244379514</v>
      </c>
      <c r="BI68" s="31">
        <f t="shared" si="8"/>
        <v>9.1963842269143967</v>
      </c>
      <c r="BJ68" s="31">
        <f t="shared" si="8"/>
        <v>160.80000375730353</v>
      </c>
      <c r="BK68" s="30">
        <f t="shared" si="9"/>
        <v>96.759226098777503</v>
      </c>
      <c r="BL68" s="30">
        <f t="shared" si="10"/>
        <v>352.9811667275967</v>
      </c>
      <c r="BM68" s="30">
        <f t="shared" si="10"/>
        <v>116.10921990791599</v>
      </c>
      <c r="BN68" s="30">
        <f t="shared" si="10"/>
        <v>137.58663107769684</v>
      </c>
      <c r="BO68" s="30">
        <f t="shared" si="11"/>
        <v>103.6315851769243</v>
      </c>
      <c r="BP68" s="30">
        <f t="shared" si="28"/>
        <v>50.744822700662965</v>
      </c>
      <c r="BQ68" s="30">
        <f t="shared" si="28"/>
        <v>532.38544715882836</v>
      </c>
      <c r="BR68" s="30">
        <f t="shared" si="28"/>
        <v>215.45774094834971</v>
      </c>
      <c r="BS68" s="30">
        <f t="shared" si="28"/>
        <v>187.19579376376367</v>
      </c>
    </row>
    <row r="69" spans="2:71" x14ac:dyDescent="0.3">
      <c r="B69" s="13">
        <v>66</v>
      </c>
      <c r="C69" s="14"/>
      <c r="D69" s="14">
        <v>18.5</v>
      </c>
      <c r="E69" s="14">
        <v>14</v>
      </c>
      <c r="F69" s="14">
        <v>8.5</v>
      </c>
      <c r="G69" s="14">
        <v>18</v>
      </c>
      <c r="H69" s="14">
        <v>11</v>
      </c>
      <c r="I69" s="14">
        <v>10</v>
      </c>
      <c r="J69" s="14">
        <v>11.5</v>
      </c>
      <c r="K69" s="14">
        <v>30</v>
      </c>
      <c r="L69" s="14">
        <v>15</v>
      </c>
      <c r="M69" s="14"/>
      <c r="N69" s="14">
        <v>14</v>
      </c>
      <c r="O69" s="14">
        <v>20</v>
      </c>
      <c r="P69" s="14">
        <v>12</v>
      </c>
      <c r="Q69" s="14"/>
      <c r="R69" s="14">
        <v>9</v>
      </c>
      <c r="S69" s="14">
        <v>26</v>
      </c>
      <c r="T69" s="14">
        <v>15</v>
      </c>
      <c r="U69" s="14">
        <v>12</v>
      </c>
      <c r="V69" s="14">
        <v>16</v>
      </c>
      <c r="W69" s="14">
        <v>11</v>
      </c>
      <c r="X69" s="14">
        <v>14</v>
      </c>
      <c r="Y69" s="14">
        <v>15</v>
      </c>
      <c r="Z69" s="14">
        <v>16</v>
      </c>
      <c r="AA69" s="14">
        <v>16</v>
      </c>
      <c r="AB69" s="14">
        <v>15</v>
      </c>
      <c r="AC69" s="14">
        <v>13</v>
      </c>
      <c r="AD69" s="14">
        <v>16</v>
      </c>
      <c r="AE69" s="14">
        <v>32</v>
      </c>
      <c r="AF69" s="14">
        <v>30</v>
      </c>
      <c r="AO69" s="13">
        <v>66</v>
      </c>
      <c r="AP69" s="31">
        <f t="shared" ref="AP69:AP132" si="29">0.251*$AJ$8*((C69)^2.46)</f>
        <v>0</v>
      </c>
      <c r="AQ69" s="31">
        <f t="shared" si="13"/>
        <v>230.48050206738148</v>
      </c>
      <c r="AR69" s="31">
        <f t="shared" si="14"/>
        <v>116.10921990791599</v>
      </c>
      <c r="AS69" s="31">
        <f t="shared" si="15"/>
        <v>34.022192436309147</v>
      </c>
      <c r="AT69" s="31">
        <f t="shared" si="16"/>
        <v>215.45774094834971</v>
      </c>
      <c r="AU69" s="31">
        <f t="shared" si="17"/>
        <v>64.153114444197996</v>
      </c>
      <c r="AV69" s="31">
        <f t="shared" si="18"/>
        <v>50.744822700662965</v>
      </c>
      <c r="AW69" s="31">
        <f t="shared" si="19"/>
        <v>71.566277273042999</v>
      </c>
      <c r="AX69" s="31">
        <f t="shared" si="20"/>
        <v>757.02465865734916</v>
      </c>
      <c r="AY69" s="31">
        <f t="shared" si="21"/>
        <v>137.58663107769684</v>
      </c>
      <c r="AZ69" s="31">
        <f t="shared" si="22"/>
        <v>0</v>
      </c>
      <c r="BA69" s="31">
        <f t="shared" si="23"/>
        <v>116.10921990791599</v>
      </c>
      <c r="BB69" s="31">
        <f t="shared" si="24"/>
        <v>279.20650271539529</v>
      </c>
      <c r="BC69" s="31">
        <f t="shared" si="25"/>
        <v>79.465314168025344</v>
      </c>
      <c r="BD69" s="33">
        <f t="shared" si="26"/>
        <v>0</v>
      </c>
      <c r="BE69" s="31">
        <f t="shared" si="27"/>
        <v>39.158704247852462</v>
      </c>
      <c r="BF69" s="31">
        <f t="shared" ref="BF69:BG132" si="30">0.251*$AJ$9*((S69)^2.46)</f>
        <v>384.28963803476057</v>
      </c>
      <c r="BG69" s="31">
        <f t="shared" si="30"/>
        <v>99.313602461219133</v>
      </c>
      <c r="BH69" s="31">
        <f t="shared" ref="BH69:BH132" si="31">0.251*$AJ$8*((U69)^2.46)</f>
        <v>79.465314168025344</v>
      </c>
      <c r="BI69" s="31">
        <f t="shared" ref="BI69:BJ132" si="32">0.251*$AJ$10*((V69)^2.46)</f>
        <v>160.80000375730353</v>
      </c>
      <c r="BJ69" s="31">
        <f t="shared" si="32"/>
        <v>63.970081307409984</v>
      </c>
      <c r="BK69" s="30">
        <f t="shared" ref="BK69:BK132" si="33">0.251*$AJ$8*((X69)^2.46)</f>
        <v>116.10921990791599</v>
      </c>
      <c r="BL69" s="30">
        <f t="shared" ref="BL69:BN132" si="34">0.251*$AJ$8*((Y69)^2.46)</f>
        <v>137.58663107769684</v>
      </c>
      <c r="BM69" s="30">
        <f t="shared" si="34"/>
        <v>161.26008960496389</v>
      </c>
      <c r="BN69" s="30">
        <f t="shared" si="34"/>
        <v>161.26008960496389</v>
      </c>
      <c r="BO69" s="30">
        <f t="shared" ref="BO69:BO132" si="35">0.251*$AJ$11*((AB69)^2.46)</f>
        <v>103.6315851769243</v>
      </c>
      <c r="BP69" s="30">
        <f t="shared" si="28"/>
        <v>96.759226098777503</v>
      </c>
      <c r="BQ69" s="30">
        <f t="shared" si="28"/>
        <v>161.26008960496389</v>
      </c>
      <c r="BR69" s="30">
        <f t="shared" si="28"/>
        <v>887.279987394361</v>
      </c>
      <c r="BS69" s="30">
        <f t="shared" si="28"/>
        <v>757.02465865734916</v>
      </c>
    </row>
    <row r="70" spans="2:71" x14ac:dyDescent="0.3">
      <c r="B70" s="13">
        <v>67</v>
      </c>
      <c r="C70" s="14"/>
      <c r="D70" s="14">
        <v>18</v>
      </c>
      <c r="E70" s="14">
        <v>8</v>
      </c>
      <c r="F70" s="14">
        <v>9</v>
      </c>
      <c r="G70" s="14">
        <v>16</v>
      </c>
      <c r="H70" s="14">
        <v>22</v>
      </c>
      <c r="I70" s="14"/>
      <c r="J70" s="14"/>
      <c r="K70" s="14">
        <v>15</v>
      </c>
      <c r="L70" s="14">
        <v>11</v>
      </c>
      <c r="M70" s="14"/>
      <c r="N70" s="14">
        <v>15</v>
      </c>
      <c r="O70" s="14">
        <v>15</v>
      </c>
      <c r="P70" s="14">
        <v>13</v>
      </c>
      <c r="Q70" s="14"/>
      <c r="R70" s="14">
        <v>13</v>
      </c>
      <c r="S70" s="14">
        <v>13</v>
      </c>
      <c r="T70" s="14">
        <v>16</v>
      </c>
      <c r="U70" s="14">
        <v>12</v>
      </c>
      <c r="V70" s="14">
        <v>22</v>
      </c>
      <c r="W70" s="14">
        <v>7</v>
      </c>
      <c r="X70" s="14">
        <v>16</v>
      </c>
      <c r="Y70" s="14">
        <v>14</v>
      </c>
      <c r="Z70" s="14">
        <v>12</v>
      </c>
      <c r="AA70" s="14">
        <v>21</v>
      </c>
      <c r="AB70" s="14">
        <v>28</v>
      </c>
      <c r="AC70" s="14">
        <v>14</v>
      </c>
      <c r="AD70" s="14">
        <v>15</v>
      </c>
      <c r="AE70" s="14">
        <v>18</v>
      </c>
      <c r="AF70" s="14">
        <v>25</v>
      </c>
      <c r="AO70" s="13">
        <v>67</v>
      </c>
      <c r="AP70" s="31">
        <f t="shared" si="29"/>
        <v>0</v>
      </c>
      <c r="AQ70" s="31">
        <f t="shared" si="13"/>
        <v>215.45774094834971</v>
      </c>
      <c r="AR70" s="31">
        <f t="shared" si="14"/>
        <v>29.308467303278523</v>
      </c>
      <c r="AS70" s="31">
        <f t="shared" si="15"/>
        <v>39.158704247852462</v>
      </c>
      <c r="AT70" s="31">
        <f t="shared" si="16"/>
        <v>161.26008960496389</v>
      </c>
      <c r="AU70" s="31">
        <f t="shared" si="17"/>
        <v>352.9811667275967</v>
      </c>
      <c r="AV70" s="31">
        <f t="shared" si="18"/>
        <v>0</v>
      </c>
      <c r="AW70" s="31">
        <f t="shared" si="19"/>
        <v>0</v>
      </c>
      <c r="AX70" s="31">
        <f t="shared" si="20"/>
        <v>137.58663107769684</v>
      </c>
      <c r="AY70" s="31">
        <f t="shared" si="21"/>
        <v>64.153114444197996</v>
      </c>
      <c r="AZ70" s="31">
        <f t="shared" si="22"/>
        <v>0</v>
      </c>
      <c r="BA70" s="31">
        <f t="shared" si="23"/>
        <v>137.58663107769684</v>
      </c>
      <c r="BB70" s="31">
        <f t="shared" si="24"/>
        <v>137.58663107769684</v>
      </c>
      <c r="BC70" s="31">
        <f t="shared" si="25"/>
        <v>96.759226098777503</v>
      </c>
      <c r="BD70" s="33">
        <f t="shared" si="26"/>
        <v>0</v>
      </c>
      <c r="BE70" s="31">
        <f t="shared" si="27"/>
        <v>96.759226098777503</v>
      </c>
      <c r="BF70" s="31">
        <f t="shared" si="30"/>
        <v>69.8433215491889</v>
      </c>
      <c r="BG70" s="31">
        <f t="shared" si="30"/>
        <v>116.40171945807667</v>
      </c>
      <c r="BH70" s="31">
        <f t="shared" si="31"/>
        <v>79.465314168025344</v>
      </c>
      <c r="BI70" s="31">
        <f t="shared" si="32"/>
        <v>351.97408779256784</v>
      </c>
      <c r="BJ70" s="31">
        <f t="shared" si="32"/>
        <v>21.042245134232093</v>
      </c>
      <c r="BK70" s="30">
        <f t="shared" si="33"/>
        <v>161.26008960496389</v>
      </c>
      <c r="BL70" s="30">
        <f t="shared" si="34"/>
        <v>116.10921990791599</v>
      </c>
      <c r="BM70" s="30">
        <f t="shared" si="34"/>
        <v>79.465314168025344</v>
      </c>
      <c r="BN70" s="30">
        <f t="shared" si="34"/>
        <v>314.81194640139938</v>
      </c>
      <c r="BO70" s="30">
        <f t="shared" si="35"/>
        <v>481.18978702538584</v>
      </c>
      <c r="BP70" s="30">
        <f t="shared" si="28"/>
        <v>116.10921990791599</v>
      </c>
      <c r="BQ70" s="30">
        <f t="shared" si="28"/>
        <v>137.58663107769684</v>
      </c>
      <c r="BR70" s="30">
        <f t="shared" si="28"/>
        <v>215.45774094834971</v>
      </c>
      <c r="BS70" s="30">
        <f t="shared" si="28"/>
        <v>483.41949548415926</v>
      </c>
    </row>
    <row r="71" spans="2:71" x14ac:dyDescent="0.3">
      <c r="B71" s="13">
        <v>68</v>
      </c>
      <c r="C71" s="14"/>
      <c r="D71" s="14">
        <v>20</v>
      </c>
      <c r="E71" s="14">
        <v>11</v>
      </c>
      <c r="F71" s="14">
        <v>43</v>
      </c>
      <c r="G71" s="14">
        <v>12</v>
      </c>
      <c r="H71" s="14">
        <v>11</v>
      </c>
      <c r="I71" s="14"/>
      <c r="J71" s="14"/>
      <c r="K71" s="14">
        <v>6</v>
      </c>
      <c r="L71" s="14">
        <v>15</v>
      </c>
      <c r="M71" s="14"/>
      <c r="N71" s="14">
        <v>15</v>
      </c>
      <c r="O71" s="14">
        <v>13</v>
      </c>
      <c r="P71" s="14">
        <v>20</v>
      </c>
      <c r="Q71" s="14"/>
      <c r="R71" s="14">
        <v>10</v>
      </c>
      <c r="S71" s="14">
        <v>14</v>
      </c>
      <c r="T71" s="14">
        <v>9</v>
      </c>
      <c r="U71" s="14">
        <v>7</v>
      </c>
      <c r="V71" s="14">
        <v>14</v>
      </c>
      <c r="W71" s="14">
        <v>8</v>
      </c>
      <c r="X71" s="14">
        <v>14</v>
      </c>
      <c r="Y71" s="14">
        <v>11</v>
      </c>
      <c r="Z71" s="14">
        <v>15</v>
      </c>
      <c r="AA71" s="14">
        <v>8</v>
      </c>
      <c r="AB71" s="14">
        <v>12</v>
      </c>
      <c r="AC71" s="14">
        <v>32</v>
      </c>
      <c r="AD71" s="14">
        <v>10</v>
      </c>
      <c r="AE71" s="14">
        <v>12</v>
      </c>
      <c r="AF71" s="14">
        <v>16</v>
      </c>
      <c r="AO71" s="13">
        <v>68</v>
      </c>
      <c r="AP71" s="31">
        <f t="shared" si="29"/>
        <v>0</v>
      </c>
      <c r="AQ71" s="31">
        <f t="shared" si="13"/>
        <v>279.20650271539529</v>
      </c>
      <c r="AR71" s="31">
        <f t="shared" si="14"/>
        <v>64.153114444197996</v>
      </c>
      <c r="AS71" s="31">
        <f t="shared" si="15"/>
        <v>1835.3721616409393</v>
      </c>
      <c r="AT71" s="31">
        <f t="shared" si="16"/>
        <v>79.465314168025344</v>
      </c>
      <c r="AU71" s="31">
        <f t="shared" si="17"/>
        <v>64.153114444197996</v>
      </c>
      <c r="AV71" s="31">
        <f t="shared" si="18"/>
        <v>0</v>
      </c>
      <c r="AW71" s="31">
        <f t="shared" si="19"/>
        <v>0</v>
      </c>
      <c r="AX71" s="31">
        <f t="shared" si="20"/>
        <v>14.442547860066641</v>
      </c>
      <c r="AY71" s="31">
        <f t="shared" si="21"/>
        <v>137.58663107769684</v>
      </c>
      <c r="AZ71" s="31">
        <f t="shared" si="22"/>
        <v>0</v>
      </c>
      <c r="BA71" s="31">
        <f t="shared" si="23"/>
        <v>137.58663107769684</v>
      </c>
      <c r="BB71" s="31">
        <f t="shared" si="24"/>
        <v>96.759226098777503</v>
      </c>
      <c r="BC71" s="31">
        <f t="shared" si="25"/>
        <v>279.20650271539529</v>
      </c>
      <c r="BD71" s="33">
        <f t="shared" si="26"/>
        <v>0</v>
      </c>
      <c r="BE71" s="31">
        <f t="shared" si="27"/>
        <v>50.744822700662965</v>
      </c>
      <c r="BF71" s="31">
        <f t="shared" si="30"/>
        <v>83.810649462775302</v>
      </c>
      <c r="BG71" s="31">
        <f t="shared" si="30"/>
        <v>28.265769400019039</v>
      </c>
      <c r="BH71" s="31">
        <f t="shared" si="31"/>
        <v>21.102451844201283</v>
      </c>
      <c r="BI71" s="31">
        <f t="shared" si="32"/>
        <v>115.77795251873505</v>
      </c>
      <c r="BJ71" s="31">
        <f t="shared" si="32"/>
        <v>29.224848281015245</v>
      </c>
      <c r="BK71" s="30">
        <f t="shared" si="33"/>
        <v>116.10921990791599</v>
      </c>
      <c r="BL71" s="30">
        <f t="shared" si="34"/>
        <v>64.153114444197996</v>
      </c>
      <c r="BM71" s="30">
        <f t="shared" si="34"/>
        <v>137.58663107769684</v>
      </c>
      <c r="BN71" s="30">
        <f t="shared" si="34"/>
        <v>29.308467303278523</v>
      </c>
      <c r="BO71" s="30">
        <f t="shared" si="35"/>
        <v>59.854045478912099</v>
      </c>
      <c r="BP71" s="30">
        <f t="shared" si="28"/>
        <v>887.279987394361</v>
      </c>
      <c r="BQ71" s="30">
        <f t="shared" si="28"/>
        <v>50.744822700662965</v>
      </c>
      <c r="BR71" s="30">
        <f t="shared" si="28"/>
        <v>79.465314168025344</v>
      </c>
      <c r="BS71" s="30">
        <f t="shared" si="28"/>
        <v>161.26008960496389</v>
      </c>
    </row>
    <row r="72" spans="2:71" x14ac:dyDescent="0.3">
      <c r="B72" s="13">
        <v>69</v>
      </c>
      <c r="C72" s="14"/>
      <c r="D72" s="14">
        <v>10</v>
      </c>
      <c r="E72" s="14">
        <v>11</v>
      </c>
      <c r="F72" s="14">
        <v>17</v>
      </c>
      <c r="G72" s="14">
        <v>16</v>
      </c>
      <c r="H72" s="14">
        <v>8.5</v>
      </c>
      <c r="I72" s="14"/>
      <c r="J72" s="14"/>
      <c r="K72" s="14">
        <v>12</v>
      </c>
      <c r="L72" s="14">
        <v>32</v>
      </c>
      <c r="M72" s="14"/>
      <c r="N72" s="14">
        <v>12</v>
      </c>
      <c r="O72" s="14">
        <v>16</v>
      </c>
      <c r="P72" s="14">
        <v>41</v>
      </c>
      <c r="Q72" s="14"/>
      <c r="R72" s="14">
        <v>13</v>
      </c>
      <c r="S72" s="14">
        <v>32</v>
      </c>
      <c r="T72" s="14">
        <v>32</v>
      </c>
      <c r="U72" s="14">
        <v>16</v>
      </c>
      <c r="V72" s="14">
        <v>8</v>
      </c>
      <c r="W72" s="14">
        <v>12</v>
      </c>
      <c r="X72" s="14">
        <v>11</v>
      </c>
      <c r="Y72" s="14">
        <v>16</v>
      </c>
      <c r="Z72" s="14">
        <v>9</v>
      </c>
      <c r="AA72" s="14">
        <v>12</v>
      </c>
      <c r="AB72" s="14">
        <v>19</v>
      </c>
      <c r="AC72" s="14">
        <v>16</v>
      </c>
      <c r="AD72" s="14">
        <v>15</v>
      </c>
      <c r="AE72" s="14">
        <v>15</v>
      </c>
      <c r="AF72" s="14">
        <v>22</v>
      </c>
      <c r="AO72" s="13">
        <v>69</v>
      </c>
      <c r="AP72" s="31">
        <f t="shared" si="29"/>
        <v>0</v>
      </c>
      <c r="AQ72" s="31">
        <f t="shared" si="13"/>
        <v>50.744822700662965</v>
      </c>
      <c r="AR72" s="31">
        <f t="shared" si="14"/>
        <v>64.153114444197996</v>
      </c>
      <c r="AS72" s="31">
        <f t="shared" si="15"/>
        <v>187.19579376376367</v>
      </c>
      <c r="AT72" s="31">
        <f t="shared" si="16"/>
        <v>161.26008960496389</v>
      </c>
      <c r="AU72" s="31">
        <f t="shared" si="17"/>
        <v>34.022192436309147</v>
      </c>
      <c r="AV72" s="31">
        <f t="shared" si="18"/>
        <v>0</v>
      </c>
      <c r="AW72" s="31">
        <f t="shared" si="19"/>
        <v>0</v>
      </c>
      <c r="AX72" s="31">
        <f t="shared" si="20"/>
        <v>79.465314168025344</v>
      </c>
      <c r="AY72" s="31">
        <f t="shared" si="21"/>
        <v>887.279987394361</v>
      </c>
      <c r="AZ72" s="31">
        <f t="shared" si="22"/>
        <v>0</v>
      </c>
      <c r="BA72" s="31">
        <f t="shared" si="23"/>
        <v>79.465314168025344</v>
      </c>
      <c r="BB72" s="31">
        <f t="shared" si="24"/>
        <v>161.26008960496389</v>
      </c>
      <c r="BC72" s="31">
        <f t="shared" si="25"/>
        <v>1632.4505215425838</v>
      </c>
      <c r="BD72" s="33">
        <f t="shared" si="26"/>
        <v>0</v>
      </c>
      <c r="BE72" s="31">
        <f t="shared" si="27"/>
        <v>96.759226098777503</v>
      </c>
      <c r="BF72" s="31">
        <f t="shared" si="30"/>
        <v>640.46173127182124</v>
      </c>
      <c r="BG72" s="31">
        <f t="shared" si="30"/>
        <v>640.46173127182124</v>
      </c>
      <c r="BH72" s="31">
        <f t="shared" si="31"/>
        <v>161.26008960496389</v>
      </c>
      <c r="BI72" s="31">
        <f t="shared" si="32"/>
        <v>29.224848281015245</v>
      </c>
      <c r="BJ72" s="31">
        <f t="shared" si="32"/>
        <v>79.238594298787035</v>
      </c>
      <c r="BK72" s="30">
        <f t="shared" si="33"/>
        <v>64.153114444197996</v>
      </c>
      <c r="BL72" s="30">
        <f t="shared" si="34"/>
        <v>161.26008960496389</v>
      </c>
      <c r="BM72" s="30">
        <f t="shared" si="34"/>
        <v>39.158704247852462</v>
      </c>
      <c r="BN72" s="30">
        <f t="shared" si="34"/>
        <v>79.465314168025344</v>
      </c>
      <c r="BO72" s="30">
        <f t="shared" si="35"/>
        <v>185.37087603885641</v>
      </c>
      <c r="BP72" s="30">
        <f t="shared" si="28"/>
        <v>161.26008960496389</v>
      </c>
      <c r="BQ72" s="30">
        <f t="shared" si="28"/>
        <v>137.58663107769684</v>
      </c>
      <c r="BR72" s="30">
        <f t="shared" si="28"/>
        <v>137.58663107769684</v>
      </c>
      <c r="BS72" s="30">
        <f t="shared" si="28"/>
        <v>352.9811667275967</v>
      </c>
    </row>
    <row r="73" spans="2:71" x14ac:dyDescent="0.3">
      <c r="B73" s="13">
        <v>70</v>
      </c>
      <c r="C73" s="14"/>
      <c r="D73" s="14">
        <v>7</v>
      </c>
      <c r="E73" s="14">
        <v>7</v>
      </c>
      <c r="F73" s="14">
        <v>11</v>
      </c>
      <c r="G73" s="14">
        <v>8</v>
      </c>
      <c r="H73" s="14">
        <v>10</v>
      </c>
      <c r="I73" s="14"/>
      <c r="J73" s="14"/>
      <c r="K73" s="14">
        <v>7</v>
      </c>
      <c r="L73" s="14">
        <v>14</v>
      </c>
      <c r="M73" s="14"/>
      <c r="N73" s="14">
        <v>11</v>
      </c>
      <c r="O73" s="14">
        <v>11</v>
      </c>
      <c r="P73" s="14">
        <v>11</v>
      </c>
      <c r="Q73" s="14"/>
      <c r="R73" s="14">
        <v>8</v>
      </c>
      <c r="S73" s="14">
        <v>13</v>
      </c>
      <c r="T73" s="14">
        <v>12</v>
      </c>
      <c r="U73" s="14">
        <v>9</v>
      </c>
      <c r="V73" s="14">
        <v>11</v>
      </c>
      <c r="W73" s="14"/>
      <c r="X73" s="14">
        <v>12</v>
      </c>
      <c r="Y73" s="14">
        <v>11</v>
      </c>
      <c r="Z73" s="14">
        <v>21</v>
      </c>
      <c r="AA73" s="14">
        <v>12</v>
      </c>
      <c r="AB73" s="14">
        <v>10</v>
      </c>
      <c r="AC73" s="14">
        <v>20</v>
      </c>
      <c r="AD73" s="14">
        <v>24</v>
      </c>
      <c r="AE73" s="14">
        <v>10</v>
      </c>
      <c r="AF73" s="14">
        <v>27</v>
      </c>
      <c r="AO73" s="13">
        <v>70</v>
      </c>
      <c r="AP73" s="31">
        <f t="shared" si="29"/>
        <v>0</v>
      </c>
      <c r="AQ73" s="31">
        <f t="shared" si="13"/>
        <v>21.102451844201283</v>
      </c>
      <c r="AR73" s="31">
        <f t="shared" si="14"/>
        <v>21.102451844201283</v>
      </c>
      <c r="AS73" s="31">
        <f t="shared" si="15"/>
        <v>64.153114444197996</v>
      </c>
      <c r="AT73" s="31">
        <f t="shared" si="16"/>
        <v>29.308467303278523</v>
      </c>
      <c r="AU73" s="31">
        <f t="shared" si="17"/>
        <v>50.744822700662965</v>
      </c>
      <c r="AV73" s="31">
        <f t="shared" si="18"/>
        <v>0</v>
      </c>
      <c r="AW73" s="31">
        <f t="shared" si="19"/>
        <v>0</v>
      </c>
      <c r="AX73" s="31">
        <f t="shared" si="20"/>
        <v>21.102451844201283</v>
      </c>
      <c r="AY73" s="31">
        <f t="shared" si="21"/>
        <v>116.10921990791599</v>
      </c>
      <c r="AZ73" s="31">
        <f t="shared" si="22"/>
        <v>0</v>
      </c>
      <c r="BA73" s="31">
        <f t="shared" si="23"/>
        <v>64.153114444197996</v>
      </c>
      <c r="BB73" s="31">
        <f t="shared" si="24"/>
        <v>64.153114444197996</v>
      </c>
      <c r="BC73" s="31">
        <f t="shared" si="25"/>
        <v>64.153114444197996</v>
      </c>
      <c r="BD73" s="33">
        <f t="shared" si="26"/>
        <v>0</v>
      </c>
      <c r="BE73" s="31">
        <f t="shared" si="27"/>
        <v>29.308467303278523</v>
      </c>
      <c r="BF73" s="31">
        <f t="shared" si="30"/>
        <v>69.8433215491889</v>
      </c>
      <c r="BG73" s="31">
        <f t="shared" si="30"/>
        <v>57.360126917290764</v>
      </c>
      <c r="BH73" s="31">
        <f t="shared" si="31"/>
        <v>39.158704247852462</v>
      </c>
      <c r="BI73" s="31">
        <f t="shared" si="32"/>
        <v>63.970081307409984</v>
      </c>
      <c r="BJ73" s="31">
        <f t="shared" si="32"/>
        <v>0</v>
      </c>
      <c r="BK73" s="30">
        <f t="shared" si="33"/>
        <v>79.465314168025344</v>
      </c>
      <c r="BL73" s="30">
        <f t="shared" si="34"/>
        <v>64.153114444197996</v>
      </c>
      <c r="BM73" s="30">
        <f t="shared" si="34"/>
        <v>314.81194640139938</v>
      </c>
      <c r="BN73" s="30">
        <f t="shared" si="34"/>
        <v>79.465314168025344</v>
      </c>
      <c r="BO73" s="30">
        <f t="shared" si="35"/>
        <v>38.221492704636304</v>
      </c>
      <c r="BP73" s="30">
        <f t="shared" si="28"/>
        <v>279.20650271539529</v>
      </c>
      <c r="BQ73" s="30">
        <f t="shared" si="28"/>
        <v>437.23145091892604</v>
      </c>
      <c r="BR73" s="30">
        <f t="shared" si="28"/>
        <v>50.744822700662965</v>
      </c>
      <c r="BS73" s="30">
        <f t="shared" si="28"/>
        <v>584.17988553356997</v>
      </c>
    </row>
    <row r="74" spans="2:71" x14ac:dyDescent="0.3">
      <c r="B74" s="13">
        <v>71</v>
      </c>
      <c r="C74" s="14"/>
      <c r="D74" s="14">
        <v>16</v>
      </c>
      <c r="E74" s="14">
        <v>14</v>
      </c>
      <c r="F74" s="14">
        <v>8</v>
      </c>
      <c r="G74" s="14">
        <v>19</v>
      </c>
      <c r="H74" s="14">
        <v>9</v>
      </c>
      <c r="I74" s="14"/>
      <c r="J74" s="14"/>
      <c r="K74" s="14">
        <v>9</v>
      </c>
      <c r="L74" s="14">
        <v>8</v>
      </c>
      <c r="M74" s="14"/>
      <c r="N74" s="14">
        <v>5</v>
      </c>
      <c r="O74" s="14">
        <v>8</v>
      </c>
      <c r="P74" s="14">
        <v>15</v>
      </c>
      <c r="Q74" s="14"/>
      <c r="R74" s="14">
        <v>19</v>
      </c>
      <c r="S74" s="14">
        <v>14</v>
      </c>
      <c r="T74" s="14">
        <v>22</v>
      </c>
      <c r="U74" s="14"/>
      <c r="V74" s="14">
        <v>15</v>
      </c>
      <c r="W74" s="14"/>
      <c r="X74" s="14">
        <v>18</v>
      </c>
      <c r="Y74" s="14">
        <v>32</v>
      </c>
      <c r="Z74" s="14">
        <v>16</v>
      </c>
      <c r="AA74" s="14">
        <v>12</v>
      </c>
      <c r="AB74" s="14">
        <v>16</v>
      </c>
      <c r="AC74" s="14">
        <v>12</v>
      </c>
      <c r="AD74" s="14">
        <v>12</v>
      </c>
      <c r="AE74" s="14">
        <v>22</v>
      </c>
      <c r="AF74" s="14">
        <v>18</v>
      </c>
      <c r="AO74" s="13">
        <v>71</v>
      </c>
      <c r="AP74" s="31">
        <f t="shared" si="29"/>
        <v>0</v>
      </c>
      <c r="AQ74" s="31">
        <f t="shared" si="13"/>
        <v>161.26008960496389</v>
      </c>
      <c r="AR74" s="31">
        <f t="shared" si="14"/>
        <v>116.10921990791599</v>
      </c>
      <c r="AS74" s="31">
        <f t="shared" si="15"/>
        <v>29.308467303278523</v>
      </c>
      <c r="AT74" s="31">
        <f t="shared" si="16"/>
        <v>246.1079244379514</v>
      </c>
      <c r="AU74" s="31">
        <f t="shared" si="17"/>
        <v>39.158704247852462</v>
      </c>
      <c r="AV74" s="31">
        <f t="shared" si="18"/>
        <v>0</v>
      </c>
      <c r="AW74" s="31">
        <f t="shared" si="19"/>
        <v>0</v>
      </c>
      <c r="AX74" s="31">
        <f t="shared" si="20"/>
        <v>39.158704247852462</v>
      </c>
      <c r="AY74" s="31">
        <f t="shared" si="21"/>
        <v>29.308467303278523</v>
      </c>
      <c r="AZ74" s="31">
        <f t="shared" si="22"/>
        <v>0</v>
      </c>
      <c r="BA74" s="31">
        <f t="shared" si="23"/>
        <v>9.2226972003819636</v>
      </c>
      <c r="BB74" s="31">
        <f t="shared" si="24"/>
        <v>29.308467303278523</v>
      </c>
      <c r="BC74" s="31">
        <f t="shared" si="25"/>
        <v>137.58663107769684</v>
      </c>
      <c r="BD74" s="33">
        <f t="shared" si="26"/>
        <v>0</v>
      </c>
      <c r="BE74" s="31">
        <f t="shared" si="27"/>
        <v>246.1079244379514</v>
      </c>
      <c r="BF74" s="31">
        <f t="shared" si="30"/>
        <v>83.810649462775302</v>
      </c>
      <c r="BG74" s="31">
        <f t="shared" si="30"/>
        <v>254.79097056228807</v>
      </c>
      <c r="BH74" s="31">
        <f t="shared" si="31"/>
        <v>0</v>
      </c>
      <c r="BI74" s="31">
        <f t="shared" si="32"/>
        <v>137.1940871944509</v>
      </c>
      <c r="BJ74" s="31">
        <f t="shared" si="32"/>
        <v>0</v>
      </c>
      <c r="BK74" s="30">
        <f t="shared" si="33"/>
        <v>215.45774094834971</v>
      </c>
      <c r="BL74" s="30">
        <f t="shared" si="34"/>
        <v>887.279987394361</v>
      </c>
      <c r="BM74" s="30">
        <f t="shared" si="34"/>
        <v>161.26008960496389</v>
      </c>
      <c r="BN74" s="30">
        <f t="shared" si="34"/>
        <v>79.465314168025344</v>
      </c>
      <c r="BO74" s="30">
        <f t="shared" si="35"/>
        <v>121.46266378234087</v>
      </c>
      <c r="BP74" s="30">
        <f t="shared" si="28"/>
        <v>79.465314168025344</v>
      </c>
      <c r="BQ74" s="30">
        <f t="shared" si="28"/>
        <v>79.465314168025344</v>
      </c>
      <c r="BR74" s="30">
        <f t="shared" si="28"/>
        <v>352.9811667275967</v>
      </c>
      <c r="BS74" s="30">
        <f t="shared" si="28"/>
        <v>215.45774094834971</v>
      </c>
    </row>
    <row r="75" spans="2:71" x14ac:dyDescent="0.3">
      <c r="B75" s="13">
        <v>72</v>
      </c>
      <c r="C75" s="14"/>
      <c r="D75" s="14"/>
      <c r="E75" s="14">
        <v>8</v>
      </c>
      <c r="F75" s="14">
        <v>22</v>
      </c>
      <c r="G75" s="14">
        <v>24</v>
      </c>
      <c r="H75" s="14">
        <v>17</v>
      </c>
      <c r="I75" s="14"/>
      <c r="J75" s="14"/>
      <c r="K75" s="14">
        <v>12</v>
      </c>
      <c r="L75" s="14">
        <v>21</v>
      </c>
      <c r="M75" s="14"/>
      <c r="N75" s="14">
        <v>13</v>
      </c>
      <c r="O75" s="14">
        <v>15</v>
      </c>
      <c r="P75" s="14">
        <v>11</v>
      </c>
      <c r="Q75" s="14"/>
      <c r="R75" s="14">
        <v>12</v>
      </c>
      <c r="S75" s="14">
        <v>12</v>
      </c>
      <c r="T75" s="14">
        <v>16</v>
      </c>
      <c r="U75" s="14"/>
      <c r="V75" s="14">
        <v>12</v>
      </c>
      <c r="W75" s="14"/>
      <c r="X75" s="14">
        <v>12</v>
      </c>
      <c r="Y75" s="14">
        <v>11</v>
      </c>
      <c r="Z75" s="14">
        <v>11</v>
      </c>
      <c r="AA75" s="14">
        <v>27</v>
      </c>
      <c r="AB75" s="14">
        <v>8</v>
      </c>
      <c r="AC75" s="14">
        <v>18</v>
      </c>
      <c r="AD75" s="14">
        <v>11</v>
      </c>
      <c r="AE75" s="14">
        <v>17</v>
      </c>
      <c r="AF75" s="14">
        <v>36</v>
      </c>
      <c r="AO75" s="13">
        <v>72</v>
      </c>
      <c r="AP75" s="31">
        <f t="shared" si="29"/>
        <v>0</v>
      </c>
      <c r="AQ75" s="31">
        <f t="shared" si="13"/>
        <v>0</v>
      </c>
      <c r="AR75" s="31">
        <f t="shared" si="14"/>
        <v>29.308467303278523</v>
      </c>
      <c r="AS75" s="31">
        <f t="shared" si="15"/>
        <v>352.9811667275967</v>
      </c>
      <c r="AT75" s="31">
        <f t="shared" si="16"/>
        <v>437.23145091892604</v>
      </c>
      <c r="AU75" s="31">
        <f t="shared" si="17"/>
        <v>187.19579376376367</v>
      </c>
      <c r="AV75" s="31">
        <f t="shared" si="18"/>
        <v>0</v>
      </c>
      <c r="AW75" s="31">
        <f t="shared" si="19"/>
        <v>0</v>
      </c>
      <c r="AX75" s="31">
        <f t="shared" si="20"/>
        <v>79.465314168025344</v>
      </c>
      <c r="AY75" s="31">
        <f t="shared" si="21"/>
        <v>314.81194640139938</v>
      </c>
      <c r="AZ75" s="31">
        <f t="shared" si="22"/>
        <v>0</v>
      </c>
      <c r="BA75" s="31">
        <f t="shared" si="23"/>
        <v>96.759226098777503</v>
      </c>
      <c r="BB75" s="31">
        <f t="shared" si="24"/>
        <v>137.58663107769684</v>
      </c>
      <c r="BC75" s="31">
        <f t="shared" si="25"/>
        <v>64.153114444197996</v>
      </c>
      <c r="BD75" s="33">
        <f t="shared" si="26"/>
        <v>0</v>
      </c>
      <c r="BE75" s="31">
        <f t="shared" si="27"/>
        <v>79.465314168025344</v>
      </c>
      <c r="BF75" s="31">
        <f t="shared" si="30"/>
        <v>57.360126917290764</v>
      </c>
      <c r="BG75" s="31">
        <f t="shared" si="30"/>
        <v>116.40171945807667</v>
      </c>
      <c r="BH75" s="31">
        <f t="shared" si="31"/>
        <v>0</v>
      </c>
      <c r="BI75" s="31">
        <f t="shared" si="32"/>
        <v>79.238594298787035</v>
      </c>
      <c r="BJ75" s="31">
        <f t="shared" si="32"/>
        <v>0</v>
      </c>
      <c r="BK75" s="30">
        <f t="shared" si="33"/>
        <v>79.465314168025344</v>
      </c>
      <c r="BL75" s="30">
        <f t="shared" si="34"/>
        <v>64.153114444197996</v>
      </c>
      <c r="BM75" s="30">
        <f t="shared" si="34"/>
        <v>64.153114444197996</v>
      </c>
      <c r="BN75" s="30">
        <f t="shared" si="34"/>
        <v>584.17988553356997</v>
      </c>
      <c r="BO75" s="30">
        <f t="shared" si="35"/>
        <v>22.075421877505079</v>
      </c>
      <c r="BP75" s="30">
        <f t="shared" si="28"/>
        <v>215.45774094834971</v>
      </c>
      <c r="BQ75" s="30">
        <f t="shared" si="28"/>
        <v>64.153114444197996</v>
      </c>
      <c r="BR75" s="30">
        <f t="shared" si="28"/>
        <v>187.19579376376367</v>
      </c>
      <c r="BS75" s="30">
        <f t="shared" si="28"/>
        <v>1185.4845308654997</v>
      </c>
    </row>
    <row r="76" spans="2:71" x14ac:dyDescent="0.3">
      <c r="B76" s="13">
        <v>73</v>
      </c>
      <c r="C76" s="14"/>
      <c r="D76" s="14"/>
      <c r="E76" s="14">
        <v>22</v>
      </c>
      <c r="F76" s="14">
        <v>20</v>
      </c>
      <c r="G76" s="14">
        <v>11</v>
      </c>
      <c r="H76" s="14">
        <v>12</v>
      </c>
      <c r="I76" s="14"/>
      <c r="J76" s="14"/>
      <c r="K76" s="14">
        <v>18</v>
      </c>
      <c r="L76" s="14">
        <v>6</v>
      </c>
      <c r="M76" s="14"/>
      <c r="N76" s="14">
        <v>12</v>
      </c>
      <c r="O76" s="14">
        <v>15</v>
      </c>
      <c r="P76" s="14">
        <v>12</v>
      </c>
      <c r="Q76" s="14"/>
      <c r="R76" s="14">
        <v>12</v>
      </c>
      <c r="S76" s="14">
        <v>12</v>
      </c>
      <c r="T76" s="14">
        <v>12</v>
      </c>
      <c r="U76" s="14"/>
      <c r="V76" s="14">
        <v>16</v>
      </c>
      <c r="W76" s="14"/>
      <c r="X76" s="14">
        <v>12</v>
      </c>
      <c r="Y76" s="14">
        <v>12</v>
      </c>
      <c r="Z76" s="14"/>
      <c r="AA76" s="14">
        <v>16</v>
      </c>
      <c r="AB76" s="14">
        <v>16</v>
      </c>
      <c r="AC76" s="14">
        <v>12</v>
      </c>
      <c r="AD76" s="14">
        <v>19</v>
      </c>
      <c r="AE76" s="14">
        <v>16</v>
      </c>
      <c r="AF76" s="14">
        <v>14</v>
      </c>
      <c r="AO76" s="13">
        <v>73</v>
      </c>
      <c r="AP76" s="31">
        <f t="shared" si="29"/>
        <v>0</v>
      </c>
      <c r="AQ76" s="31">
        <f t="shared" si="13"/>
        <v>0</v>
      </c>
      <c r="AR76" s="31">
        <f t="shared" si="14"/>
        <v>352.9811667275967</v>
      </c>
      <c r="AS76" s="31">
        <f t="shared" si="15"/>
        <v>279.20650271539529</v>
      </c>
      <c r="AT76" s="31">
        <f t="shared" si="16"/>
        <v>64.153114444197996</v>
      </c>
      <c r="AU76" s="31">
        <f t="shared" si="17"/>
        <v>79.465314168025344</v>
      </c>
      <c r="AV76" s="31">
        <f t="shared" si="18"/>
        <v>0</v>
      </c>
      <c r="AW76" s="31">
        <f t="shared" si="19"/>
        <v>0</v>
      </c>
      <c r="AX76" s="31">
        <f t="shared" si="20"/>
        <v>215.45774094834971</v>
      </c>
      <c r="AY76" s="31">
        <f t="shared" si="21"/>
        <v>14.442547860066641</v>
      </c>
      <c r="AZ76" s="31">
        <f t="shared" si="22"/>
        <v>0</v>
      </c>
      <c r="BA76" s="31">
        <f t="shared" si="23"/>
        <v>79.465314168025344</v>
      </c>
      <c r="BB76" s="31">
        <f t="shared" si="24"/>
        <v>137.58663107769684</v>
      </c>
      <c r="BC76" s="31">
        <f t="shared" si="25"/>
        <v>79.465314168025344</v>
      </c>
      <c r="BD76" s="33">
        <f t="shared" si="26"/>
        <v>0</v>
      </c>
      <c r="BE76" s="31">
        <f t="shared" si="27"/>
        <v>79.465314168025344</v>
      </c>
      <c r="BF76" s="31">
        <f t="shared" si="30"/>
        <v>57.360126917290764</v>
      </c>
      <c r="BG76" s="31">
        <f t="shared" si="30"/>
        <v>57.360126917290764</v>
      </c>
      <c r="BH76" s="31">
        <f t="shared" si="31"/>
        <v>0</v>
      </c>
      <c r="BI76" s="31">
        <f t="shared" si="32"/>
        <v>160.80000375730353</v>
      </c>
      <c r="BJ76" s="31">
        <f t="shared" si="32"/>
        <v>0</v>
      </c>
      <c r="BK76" s="30">
        <f t="shared" si="33"/>
        <v>79.465314168025344</v>
      </c>
      <c r="BL76" s="30">
        <f t="shared" si="34"/>
        <v>79.465314168025344</v>
      </c>
      <c r="BM76" s="30">
        <f t="shared" si="34"/>
        <v>0</v>
      </c>
      <c r="BN76" s="30">
        <f t="shared" si="34"/>
        <v>161.26008960496389</v>
      </c>
      <c r="BO76" s="30">
        <f t="shared" si="35"/>
        <v>121.46266378234087</v>
      </c>
      <c r="BP76" s="30">
        <f t="shared" si="28"/>
        <v>79.465314168025344</v>
      </c>
      <c r="BQ76" s="30">
        <f t="shared" si="28"/>
        <v>246.1079244379514</v>
      </c>
      <c r="BR76" s="30">
        <f t="shared" si="28"/>
        <v>161.26008960496389</v>
      </c>
      <c r="BS76" s="30">
        <f t="shared" si="28"/>
        <v>116.10921990791599</v>
      </c>
    </row>
    <row r="77" spans="2:71" x14ac:dyDescent="0.3">
      <c r="B77" s="13">
        <v>74</v>
      </c>
      <c r="C77" s="14"/>
      <c r="D77" s="14"/>
      <c r="E77" s="14">
        <v>7</v>
      </c>
      <c r="F77" s="14">
        <v>4</v>
      </c>
      <c r="G77" s="14">
        <v>25</v>
      </c>
      <c r="H77" s="14">
        <v>11.5</v>
      </c>
      <c r="I77" s="14"/>
      <c r="J77" s="14"/>
      <c r="K77" s="14"/>
      <c r="L77" s="14">
        <v>17</v>
      </c>
      <c r="M77" s="14"/>
      <c r="N77" s="14">
        <v>13</v>
      </c>
      <c r="O77" s="14">
        <v>20</v>
      </c>
      <c r="P77" s="14">
        <v>12</v>
      </c>
      <c r="Q77" s="14"/>
      <c r="R77" s="14">
        <v>14</v>
      </c>
      <c r="S77" s="14">
        <v>21</v>
      </c>
      <c r="T77" s="14">
        <v>9</v>
      </c>
      <c r="U77" s="14"/>
      <c r="V77" s="14">
        <v>8</v>
      </c>
      <c r="W77" s="14"/>
      <c r="X77" s="14">
        <v>13</v>
      </c>
      <c r="Y77" s="14">
        <v>15</v>
      </c>
      <c r="Z77" s="14"/>
      <c r="AA77" s="14">
        <v>7</v>
      </c>
      <c r="AB77" s="14">
        <v>15</v>
      </c>
      <c r="AC77" s="14">
        <v>21</v>
      </c>
      <c r="AD77" s="14">
        <v>13</v>
      </c>
      <c r="AE77" s="14">
        <v>12</v>
      </c>
      <c r="AF77" s="14">
        <v>12</v>
      </c>
      <c r="AO77" s="13">
        <v>74</v>
      </c>
      <c r="AP77" s="31">
        <f t="shared" si="29"/>
        <v>0</v>
      </c>
      <c r="AQ77" s="31">
        <f t="shared" si="13"/>
        <v>0</v>
      </c>
      <c r="AR77" s="31">
        <f t="shared" si="14"/>
        <v>21.102451844201283</v>
      </c>
      <c r="AS77" s="31">
        <f t="shared" si="15"/>
        <v>5.3267132479684882</v>
      </c>
      <c r="AT77" s="31">
        <f t="shared" si="16"/>
        <v>483.41949548415926</v>
      </c>
      <c r="AU77" s="31">
        <f t="shared" si="17"/>
        <v>71.566277273042999</v>
      </c>
      <c r="AV77" s="31">
        <f t="shared" si="18"/>
        <v>0</v>
      </c>
      <c r="AW77" s="31">
        <f t="shared" si="19"/>
        <v>0</v>
      </c>
      <c r="AX77" s="31">
        <f t="shared" si="20"/>
        <v>0</v>
      </c>
      <c r="AY77" s="31">
        <f t="shared" si="21"/>
        <v>187.19579376376367</v>
      </c>
      <c r="AZ77" s="31">
        <f t="shared" si="22"/>
        <v>0</v>
      </c>
      <c r="BA77" s="31">
        <f t="shared" si="23"/>
        <v>96.759226098777503</v>
      </c>
      <c r="BB77" s="31">
        <f t="shared" si="24"/>
        <v>279.20650271539529</v>
      </c>
      <c r="BC77" s="31">
        <f t="shared" si="25"/>
        <v>79.465314168025344</v>
      </c>
      <c r="BD77" s="33">
        <f t="shared" si="26"/>
        <v>0</v>
      </c>
      <c r="BE77" s="31">
        <f t="shared" si="27"/>
        <v>116.10921990791599</v>
      </c>
      <c r="BF77" s="31">
        <f t="shared" si="30"/>
        <v>227.23943634680185</v>
      </c>
      <c r="BG77" s="31">
        <f t="shared" si="30"/>
        <v>28.265769400019039</v>
      </c>
      <c r="BH77" s="31">
        <f t="shared" si="31"/>
        <v>0</v>
      </c>
      <c r="BI77" s="31">
        <f t="shared" si="32"/>
        <v>29.224848281015245</v>
      </c>
      <c r="BJ77" s="31">
        <f t="shared" si="32"/>
        <v>0</v>
      </c>
      <c r="BK77" s="30">
        <f t="shared" si="33"/>
        <v>96.759226098777503</v>
      </c>
      <c r="BL77" s="30">
        <f t="shared" si="34"/>
        <v>137.58663107769684</v>
      </c>
      <c r="BM77" s="30">
        <f t="shared" si="34"/>
        <v>0</v>
      </c>
      <c r="BN77" s="30">
        <f t="shared" si="34"/>
        <v>21.102451844201283</v>
      </c>
      <c r="BO77" s="30">
        <f t="shared" si="35"/>
        <v>103.6315851769243</v>
      </c>
      <c r="BP77" s="30">
        <f t="shared" si="28"/>
        <v>314.81194640139938</v>
      </c>
      <c r="BQ77" s="30">
        <f t="shared" si="28"/>
        <v>96.759226098777503</v>
      </c>
      <c r="BR77" s="30">
        <f t="shared" si="28"/>
        <v>79.465314168025344</v>
      </c>
      <c r="BS77" s="30">
        <f t="shared" si="28"/>
        <v>79.465314168025344</v>
      </c>
    </row>
    <row r="78" spans="2:71" x14ac:dyDescent="0.3">
      <c r="B78" s="13">
        <v>75</v>
      </c>
      <c r="C78" s="14"/>
      <c r="D78" s="14"/>
      <c r="E78" s="14">
        <v>18</v>
      </c>
      <c r="F78" s="14">
        <v>14</v>
      </c>
      <c r="G78" s="14">
        <v>11</v>
      </c>
      <c r="H78" s="14">
        <v>27</v>
      </c>
      <c r="I78" s="14"/>
      <c r="J78" s="14"/>
      <c r="K78" s="14"/>
      <c r="L78" s="14">
        <v>26</v>
      </c>
      <c r="M78" s="14"/>
      <c r="N78" s="14">
        <v>11</v>
      </c>
      <c r="O78" s="14">
        <v>16</v>
      </c>
      <c r="P78" s="14">
        <v>16</v>
      </c>
      <c r="Q78" s="14"/>
      <c r="R78" s="14">
        <v>13</v>
      </c>
      <c r="S78" s="14">
        <v>12</v>
      </c>
      <c r="T78" s="14">
        <v>11</v>
      </c>
      <c r="U78" s="14"/>
      <c r="V78" s="14">
        <v>7</v>
      </c>
      <c r="W78" s="14"/>
      <c r="X78" s="14">
        <v>14</v>
      </c>
      <c r="Y78" s="14"/>
      <c r="Z78" s="14"/>
      <c r="AA78" s="14">
        <v>32</v>
      </c>
      <c r="AB78" s="14">
        <v>22</v>
      </c>
      <c r="AC78" s="14">
        <v>20</v>
      </c>
      <c r="AD78" s="14">
        <v>25</v>
      </c>
      <c r="AE78" s="14">
        <v>10</v>
      </c>
      <c r="AF78" s="14">
        <v>14</v>
      </c>
      <c r="AO78" s="13">
        <v>75</v>
      </c>
      <c r="AP78" s="31">
        <f t="shared" si="29"/>
        <v>0</v>
      </c>
      <c r="AQ78" s="31">
        <f t="shared" si="13"/>
        <v>0</v>
      </c>
      <c r="AR78" s="31">
        <f t="shared" si="14"/>
        <v>215.45774094834971</v>
      </c>
      <c r="AS78" s="31">
        <f t="shared" si="15"/>
        <v>116.10921990791599</v>
      </c>
      <c r="AT78" s="31">
        <f t="shared" si="16"/>
        <v>64.153114444197996</v>
      </c>
      <c r="AU78" s="31">
        <f t="shared" si="17"/>
        <v>584.17988553356997</v>
      </c>
      <c r="AV78" s="31">
        <f t="shared" si="18"/>
        <v>0</v>
      </c>
      <c r="AW78" s="31">
        <f t="shared" si="19"/>
        <v>0</v>
      </c>
      <c r="AX78" s="31">
        <f t="shared" si="20"/>
        <v>0</v>
      </c>
      <c r="AY78" s="31">
        <f t="shared" si="21"/>
        <v>532.38544715882836</v>
      </c>
      <c r="AZ78" s="31">
        <f t="shared" si="22"/>
        <v>0</v>
      </c>
      <c r="BA78" s="31">
        <f t="shared" si="23"/>
        <v>64.153114444197996</v>
      </c>
      <c r="BB78" s="31">
        <f t="shared" si="24"/>
        <v>161.26008960496389</v>
      </c>
      <c r="BC78" s="31">
        <f t="shared" si="25"/>
        <v>161.26008960496389</v>
      </c>
      <c r="BD78" s="33">
        <f t="shared" si="26"/>
        <v>0</v>
      </c>
      <c r="BE78" s="31">
        <f t="shared" si="27"/>
        <v>96.759226098777503</v>
      </c>
      <c r="BF78" s="31">
        <f t="shared" si="30"/>
        <v>57.360126917290764</v>
      </c>
      <c r="BG78" s="31">
        <f t="shared" si="30"/>
        <v>46.307383607366887</v>
      </c>
      <c r="BH78" s="31">
        <f t="shared" si="31"/>
        <v>0</v>
      </c>
      <c r="BI78" s="31">
        <f t="shared" si="32"/>
        <v>21.042245134232093</v>
      </c>
      <c r="BJ78" s="31">
        <f t="shared" si="32"/>
        <v>0</v>
      </c>
      <c r="BK78" s="30">
        <f t="shared" si="33"/>
        <v>116.10921990791599</v>
      </c>
      <c r="BL78" s="30">
        <f t="shared" si="34"/>
        <v>0</v>
      </c>
      <c r="BM78" s="30">
        <f t="shared" si="34"/>
        <v>0</v>
      </c>
      <c r="BN78" s="30">
        <f t="shared" si="34"/>
        <v>887.279987394361</v>
      </c>
      <c r="BO78" s="30">
        <f t="shared" si="35"/>
        <v>265.86883884760493</v>
      </c>
      <c r="BP78" s="30">
        <f t="shared" si="28"/>
        <v>279.20650271539529</v>
      </c>
      <c r="BQ78" s="30">
        <f t="shared" si="28"/>
        <v>483.41949548415926</v>
      </c>
      <c r="BR78" s="30">
        <f t="shared" si="28"/>
        <v>50.744822700662965</v>
      </c>
      <c r="BS78" s="30">
        <f t="shared" si="28"/>
        <v>116.10921990791599</v>
      </c>
    </row>
    <row r="79" spans="2:71" x14ac:dyDescent="0.3">
      <c r="B79" s="13">
        <v>76</v>
      </c>
      <c r="C79" s="14"/>
      <c r="D79" s="14"/>
      <c r="E79" s="14">
        <v>14</v>
      </c>
      <c r="F79" s="14">
        <v>18.5</v>
      </c>
      <c r="G79" s="14">
        <v>17</v>
      </c>
      <c r="H79" s="14">
        <v>8</v>
      </c>
      <c r="I79" s="14"/>
      <c r="J79" s="14"/>
      <c r="K79" s="14"/>
      <c r="L79" s="14">
        <v>6</v>
      </c>
      <c r="M79" s="14"/>
      <c r="N79" s="14">
        <v>10</v>
      </c>
      <c r="O79" s="14">
        <v>13</v>
      </c>
      <c r="P79" s="14">
        <v>20</v>
      </c>
      <c r="Q79" s="14"/>
      <c r="R79" s="14">
        <v>11</v>
      </c>
      <c r="S79" s="14">
        <v>13</v>
      </c>
      <c r="T79" s="14">
        <v>15</v>
      </c>
      <c r="U79" s="14"/>
      <c r="V79" s="14">
        <v>19</v>
      </c>
      <c r="W79" s="14"/>
      <c r="X79" s="14">
        <v>13</v>
      </c>
      <c r="Y79" s="14"/>
      <c r="Z79" s="14"/>
      <c r="AA79" s="14">
        <v>9</v>
      </c>
      <c r="AB79" s="14">
        <v>15</v>
      </c>
      <c r="AC79" s="14">
        <v>11</v>
      </c>
      <c r="AD79" s="14">
        <v>14</v>
      </c>
      <c r="AE79" s="14">
        <v>27</v>
      </c>
      <c r="AF79" s="14">
        <v>16</v>
      </c>
      <c r="AO79" s="13">
        <v>76</v>
      </c>
      <c r="AP79" s="31">
        <f t="shared" si="29"/>
        <v>0</v>
      </c>
      <c r="AQ79" s="31">
        <f t="shared" si="13"/>
        <v>0</v>
      </c>
      <c r="AR79" s="31">
        <f t="shared" si="14"/>
        <v>116.10921990791599</v>
      </c>
      <c r="AS79" s="31">
        <f t="shared" si="15"/>
        <v>230.48050206738148</v>
      </c>
      <c r="AT79" s="31">
        <f t="shared" si="16"/>
        <v>187.19579376376367</v>
      </c>
      <c r="AU79" s="31">
        <f t="shared" si="17"/>
        <v>29.308467303278523</v>
      </c>
      <c r="AV79" s="31">
        <f t="shared" si="18"/>
        <v>0</v>
      </c>
      <c r="AW79" s="31">
        <f t="shared" si="19"/>
        <v>0</v>
      </c>
      <c r="AX79" s="31">
        <f t="shared" si="20"/>
        <v>0</v>
      </c>
      <c r="AY79" s="31">
        <f t="shared" si="21"/>
        <v>14.442547860066641</v>
      </c>
      <c r="AZ79" s="31">
        <f t="shared" si="22"/>
        <v>0</v>
      </c>
      <c r="BA79" s="31">
        <f t="shared" si="23"/>
        <v>50.744822700662965</v>
      </c>
      <c r="BB79" s="31">
        <f t="shared" si="24"/>
        <v>96.759226098777503</v>
      </c>
      <c r="BC79" s="31">
        <f t="shared" si="25"/>
        <v>279.20650271539529</v>
      </c>
      <c r="BD79" s="33">
        <f t="shared" si="26"/>
        <v>0</v>
      </c>
      <c r="BE79" s="31">
        <f t="shared" si="27"/>
        <v>64.153114444197996</v>
      </c>
      <c r="BF79" s="31">
        <f t="shared" si="30"/>
        <v>69.8433215491889</v>
      </c>
      <c r="BG79" s="31">
        <f t="shared" si="30"/>
        <v>99.313602461219133</v>
      </c>
      <c r="BH79" s="31">
        <f t="shared" si="31"/>
        <v>0</v>
      </c>
      <c r="BI79" s="31">
        <f t="shared" si="32"/>
        <v>245.4057620287133</v>
      </c>
      <c r="BJ79" s="31">
        <f t="shared" si="32"/>
        <v>0</v>
      </c>
      <c r="BK79" s="30">
        <f t="shared" si="33"/>
        <v>96.759226098777503</v>
      </c>
      <c r="BL79" s="30">
        <f t="shared" si="34"/>
        <v>0</v>
      </c>
      <c r="BM79" s="30">
        <f t="shared" si="34"/>
        <v>0</v>
      </c>
      <c r="BN79" s="30">
        <f t="shared" si="34"/>
        <v>39.158704247852462</v>
      </c>
      <c r="BO79" s="30">
        <f t="shared" si="35"/>
        <v>103.6315851769243</v>
      </c>
      <c r="BP79" s="30">
        <f t="shared" si="28"/>
        <v>64.153114444197996</v>
      </c>
      <c r="BQ79" s="30">
        <f t="shared" si="28"/>
        <v>116.10921990791599</v>
      </c>
      <c r="BR79" s="30">
        <f t="shared" si="28"/>
        <v>584.17988553356997</v>
      </c>
      <c r="BS79" s="30">
        <f t="shared" si="28"/>
        <v>161.26008960496389</v>
      </c>
    </row>
    <row r="80" spans="2:71" x14ac:dyDescent="0.3">
      <c r="B80" s="13">
        <v>77</v>
      </c>
      <c r="C80" s="14"/>
      <c r="D80" s="14"/>
      <c r="E80" s="14">
        <v>17.5</v>
      </c>
      <c r="F80" s="14">
        <v>18</v>
      </c>
      <c r="G80" s="14">
        <v>14</v>
      </c>
      <c r="H80" s="14">
        <v>24</v>
      </c>
      <c r="I80" s="14"/>
      <c r="J80" s="14"/>
      <c r="K80" s="14"/>
      <c r="L80" s="14">
        <v>11</v>
      </c>
      <c r="M80" s="14"/>
      <c r="N80" s="14">
        <v>11</v>
      </c>
      <c r="O80" s="14">
        <v>19</v>
      </c>
      <c r="P80" s="14">
        <v>12</v>
      </c>
      <c r="Q80" s="14"/>
      <c r="R80" s="14">
        <v>9</v>
      </c>
      <c r="S80" s="14">
        <v>21</v>
      </c>
      <c r="T80" s="14">
        <v>10</v>
      </c>
      <c r="U80" s="14"/>
      <c r="V80" s="14"/>
      <c r="W80" s="14"/>
      <c r="X80" s="14">
        <v>16</v>
      </c>
      <c r="Y80" s="14"/>
      <c r="Z80" s="14"/>
      <c r="AA80" s="14">
        <v>16</v>
      </c>
      <c r="AB80" s="14">
        <v>11</v>
      </c>
      <c r="AC80" s="14">
        <v>12</v>
      </c>
      <c r="AD80" s="14">
        <v>26</v>
      </c>
      <c r="AE80" s="14">
        <v>15</v>
      </c>
      <c r="AF80" s="14">
        <v>9</v>
      </c>
      <c r="AO80" s="13">
        <v>77</v>
      </c>
      <c r="AP80" s="31">
        <f t="shared" si="29"/>
        <v>0</v>
      </c>
      <c r="AQ80" s="31">
        <f t="shared" si="13"/>
        <v>0</v>
      </c>
      <c r="AR80" s="31">
        <f t="shared" si="14"/>
        <v>201.03206753088708</v>
      </c>
      <c r="AS80" s="31">
        <f t="shared" si="15"/>
        <v>215.45774094834971</v>
      </c>
      <c r="AT80" s="31">
        <f t="shared" si="16"/>
        <v>116.10921990791599</v>
      </c>
      <c r="AU80" s="31">
        <f t="shared" si="17"/>
        <v>437.23145091892604</v>
      </c>
      <c r="AV80" s="31">
        <f t="shared" si="18"/>
        <v>0</v>
      </c>
      <c r="AW80" s="31">
        <f t="shared" si="19"/>
        <v>0</v>
      </c>
      <c r="AX80" s="31">
        <f t="shared" si="20"/>
        <v>0</v>
      </c>
      <c r="AY80" s="31">
        <f t="shared" si="21"/>
        <v>64.153114444197996</v>
      </c>
      <c r="AZ80" s="31">
        <f t="shared" si="22"/>
        <v>0</v>
      </c>
      <c r="BA80" s="31">
        <f t="shared" si="23"/>
        <v>64.153114444197996</v>
      </c>
      <c r="BB80" s="31">
        <f t="shared" si="24"/>
        <v>246.1079244379514</v>
      </c>
      <c r="BC80" s="31">
        <f t="shared" si="25"/>
        <v>79.465314168025344</v>
      </c>
      <c r="BD80" s="33">
        <f t="shared" si="26"/>
        <v>0</v>
      </c>
      <c r="BE80" s="31">
        <f t="shared" si="27"/>
        <v>39.158704247852462</v>
      </c>
      <c r="BF80" s="31">
        <f t="shared" si="30"/>
        <v>227.23943634680185</v>
      </c>
      <c r="BG80" s="31">
        <f t="shared" si="30"/>
        <v>36.628930508609791</v>
      </c>
      <c r="BH80" s="31">
        <f t="shared" si="31"/>
        <v>0</v>
      </c>
      <c r="BI80" s="31">
        <f t="shared" si="32"/>
        <v>0</v>
      </c>
      <c r="BJ80" s="31">
        <f t="shared" si="32"/>
        <v>0</v>
      </c>
      <c r="BK80" s="30">
        <f t="shared" si="33"/>
        <v>161.26008960496389</v>
      </c>
      <c r="BL80" s="30">
        <f t="shared" si="34"/>
        <v>0</v>
      </c>
      <c r="BM80" s="30">
        <f t="shared" si="34"/>
        <v>0</v>
      </c>
      <c r="BN80" s="30">
        <f t="shared" si="34"/>
        <v>161.26008960496389</v>
      </c>
      <c r="BO80" s="30">
        <f t="shared" si="35"/>
        <v>48.320748112035012</v>
      </c>
      <c r="BP80" s="30">
        <f t="shared" si="28"/>
        <v>79.465314168025344</v>
      </c>
      <c r="BQ80" s="30">
        <f t="shared" si="28"/>
        <v>532.38544715882836</v>
      </c>
      <c r="BR80" s="30">
        <f t="shared" si="28"/>
        <v>137.58663107769684</v>
      </c>
      <c r="BS80" s="30">
        <f t="shared" si="28"/>
        <v>39.158704247852462</v>
      </c>
    </row>
    <row r="81" spans="2:71" x14ac:dyDescent="0.3">
      <c r="B81" s="13">
        <v>78</v>
      </c>
      <c r="C81" s="14"/>
      <c r="D81" s="14"/>
      <c r="E81" s="14">
        <v>9</v>
      </c>
      <c r="F81" s="14">
        <v>13</v>
      </c>
      <c r="G81" s="14">
        <v>21</v>
      </c>
      <c r="H81" s="14">
        <v>19</v>
      </c>
      <c r="I81" s="14"/>
      <c r="J81" s="14"/>
      <c r="K81" s="14"/>
      <c r="L81" s="14">
        <v>22</v>
      </c>
      <c r="M81" s="14"/>
      <c r="N81" s="14">
        <v>9</v>
      </c>
      <c r="O81" s="14">
        <v>20</v>
      </c>
      <c r="P81" s="14">
        <v>11</v>
      </c>
      <c r="Q81" s="14"/>
      <c r="R81" s="14">
        <v>13</v>
      </c>
      <c r="S81" s="14"/>
      <c r="T81" s="14">
        <v>11</v>
      </c>
      <c r="U81" s="14"/>
      <c r="V81" s="14"/>
      <c r="W81" s="14"/>
      <c r="X81" s="14">
        <v>13</v>
      </c>
      <c r="Y81" s="14"/>
      <c r="Z81" s="14"/>
      <c r="AA81" s="14">
        <v>10</v>
      </c>
      <c r="AB81" s="14">
        <v>17</v>
      </c>
      <c r="AC81" s="14">
        <v>11</v>
      </c>
      <c r="AD81" s="14">
        <v>12</v>
      </c>
      <c r="AE81" s="14">
        <v>28</v>
      </c>
      <c r="AF81" s="14">
        <v>10</v>
      </c>
      <c r="AO81" s="13">
        <v>78</v>
      </c>
      <c r="AP81" s="31">
        <f t="shared" si="29"/>
        <v>0</v>
      </c>
      <c r="AQ81" s="31">
        <f t="shared" si="13"/>
        <v>0</v>
      </c>
      <c r="AR81" s="31">
        <f t="shared" si="14"/>
        <v>39.158704247852462</v>
      </c>
      <c r="AS81" s="31">
        <f t="shared" si="15"/>
        <v>96.759226098777503</v>
      </c>
      <c r="AT81" s="31">
        <f t="shared" si="16"/>
        <v>314.81194640139938</v>
      </c>
      <c r="AU81" s="31">
        <f t="shared" si="17"/>
        <v>246.1079244379514</v>
      </c>
      <c r="AV81" s="31">
        <f t="shared" si="18"/>
        <v>0</v>
      </c>
      <c r="AW81" s="31">
        <f t="shared" si="19"/>
        <v>0</v>
      </c>
      <c r="AX81" s="31">
        <f t="shared" si="20"/>
        <v>0</v>
      </c>
      <c r="AY81" s="31">
        <f t="shared" si="21"/>
        <v>352.9811667275967</v>
      </c>
      <c r="AZ81" s="31">
        <f t="shared" si="22"/>
        <v>0</v>
      </c>
      <c r="BA81" s="31">
        <f t="shared" si="23"/>
        <v>39.158704247852462</v>
      </c>
      <c r="BB81" s="31">
        <f t="shared" si="24"/>
        <v>279.20650271539529</v>
      </c>
      <c r="BC81" s="31">
        <f t="shared" si="25"/>
        <v>64.153114444197996</v>
      </c>
      <c r="BD81" s="33">
        <f t="shared" si="26"/>
        <v>0</v>
      </c>
      <c r="BE81" s="31">
        <f t="shared" si="27"/>
        <v>96.759226098777503</v>
      </c>
      <c r="BF81" s="31">
        <f t="shared" si="30"/>
        <v>0</v>
      </c>
      <c r="BG81" s="31">
        <f t="shared" si="30"/>
        <v>46.307383607366887</v>
      </c>
      <c r="BH81" s="31">
        <f t="shared" si="31"/>
        <v>0</v>
      </c>
      <c r="BI81" s="31">
        <f t="shared" si="32"/>
        <v>0</v>
      </c>
      <c r="BJ81" s="31">
        <f t="shared" si="32"/>
        <v>0</v>
      </c>
      <c r="BK81" s="30">
        <f t="shared" si="33"/>
        <v>96.759226098777503</v>
      </c>
      <c r="BL81" s="30">
        <f t="shared" si="34"/>
        <v>0</v>
      </c>
      <c r="BM81" s="30">
        <f t="shared" si="34"/>
        <v>0</v>
      </c>
      <c r="BN81" s="30">
        <f t="shared" si="34"/>
        <v>50.744822700662965</v>
      </c>
      <c r="BO81" s="30">
        <f t="shared" si="35"/>
        <v>140.99768774217864</v>
      </c>
      <c r="BP81" s="30">
        <f t="shared" si="28"/>
        <v>64.153114444197996</v>
      </c>
      <c r="BQ81" s="30">
        <f t="shared" si="28"/>
        <v>79.465314168025344</v>
      </c>
      <c r="BR81" s="30">
        <f t="shared" si="28"/>
        <v>638.85234981968836</v>
      </c>
      <c r="BS81" s="30">
        <f t="shared" si="28"/>
        <v>50.744822700662965</v>
      </c>
    </row>
    <row r="82" spans="2:71" x14ac:dyDescent="0.3">
      <c r="B82" s="13">
        <v>79</v>
      </c>
      <c r="C82" s="14"/>
      <c r="D82" s="14"/>
      <c r="E82" s="14"/>
      <c r="F82" s="14">
        <v>17.5</v>
      </c>
      <c r="G82" s="14">
        <v>38</v>
      </c>
      <c r="H82" s="14">
        <v>12</v>
      </c>
      <c r="I82" s="14"/>
      <c r="J82" s="14"/>
      <c r="K82" s="14"/>
      <c r="L82" s="14">
        <v>4</v>
      </c>
      <c r="M82" s="14"/>
      <c r="N82" s="14">
        <v>10</v>
      </c>
      <c r="O82" s="14"/>
      <c r="P82" s="14">
        <v>13</v>
      </c>
      <c r="Q82" s="14"/>
      <c r="R82" s="14">
        <v>10</v>
      </c>
      <c r="S82" s="14"/>
      <c r="T82" s="14">
        <v>16</v>
      </c>
      <c r="U82" s="14"/>
      <c r="V82" s="14"/>
      <c r="W82" s="14"/>
      <c r="X82" s="14">
        <v>11</v>
      </c>
      <c r="Y82" s="14"/>
      <c r="Z82" s="14"/>
      <c r="AA82" s="14">
        <v>8</v>
      </c>
      <c r="AB82" s="14">
        <v>8</v>
      </c>
      <c r="AC82" s="14">
        <v>20</v>
      </c>
      <c r="AD82" s="14">
        <v>15</v>
      </c>
      <c r="AE82" s="14">
        <v>19</v>
      </c>
      <c r="AF82" s="14">
        <v>15</v>
      </c>
      <c r="AO82" s="13">
        <v>79</v>
      </c>
      <c r="AP82" s="31">
        <f t="shared" si="29"/>
        <v>0</v>
      </c>
      <c r="AQ82" s="31">
        <f t="shared" si="13"/>
        <v>0</v>
      </c>
      <c r="AR82" s="31">
        <f t="shared" si="14"/>
        <v>0</v>
      </c>
      <c r="AS82" s="31">
        <f t="shared" si="15"/>
        <v>201.03206753088708</v>
      </c>
      <c r="AT82" s="31">
        <f t="shared" si="16"/>
        <v>1354.1269673599145</v>
      </c>
      <c r="AU82" s="31">
        <f t="shared" si="17"/>
        <v>79.465314168025344</v>
      </c>
      <c r="AV82" s="31">
        <f t="shared" si="18"/>
        <v>0</v>
      </c>
      <c r="AW82" s="31">
        <f t="shared" si="19"/>
        <v>0</v>
      </c>
      <c r="AX82" s="31">
        <f t="shared" si="20"/>
        <v>0</v>
      </c>
      <c r="AY82" s="31">
        <f t="shared" si="21"/>
        <v>5.3267132479684882</v>
      </c>
      <c r="AZ82" s="31">
        <f t="shared" si="22"/>
        <v>0</v>
      </c>
      <c r="BA82" s="31">
        <f t="shared" si="23"/>
        <v>50.744822700662965</v>
      </c>
      <c r="BB82" s="31">
        <f t="shared" si="24"/>
        <v>0</v>
      </c>
      <c r="BC82" s="31">
        <f t="shared" si="25"/>
        <v>96.759226098777503</v>
      </c>
      <c r="BD82" s="33">
        <f t="shared" si="26"/>
        <v>0</v>
      </c>
      <c r="BE82" s="31">
        <f t="shared" si="27"/>
        <v>50.744822700662965</v>
      </c>
      <c r="BF82" s="31">
        <f t="shared" si="30"/>
        <v>0</v>
      </c>
      <c r="BG82" s="31">
        <f t="shared" si="30"/>
        <v>116.40171945807667</v>
      </c>
      <c r="BH82" s="31">
        <f t="shared" si="31"/>
        <v>0</v>
      </c>
      <c r="BI82" s="31">
        <f t="shared" si="32"/>
        <v>0</v>
      </c>
      <c r="BJ82" s="31">
        <f t="shared" si="32"/>
        <v>0</v>
      </c>
      <c r="BK82" s="30">
        <f t="shared" si="33"/>
        <v>64.153114444197996</v>
      </c>
      <c r="BL82" s="30">
        <f t="shared" si="34"/>
        <v>0</v>
      </c>
      <c r="BM82" s="30">
        <f t="shared" si="34"/>
        <v>0</v>
      </c>
      <c r="BN82" s="30">
        <f t="shared" si="34"/>
        <v>29.308467303278523</v>
      </c>
      <c r="BO82" s="30">
        <f t="shared" si="35"/>
        <v>22.075421877505079</v>
      </c>
      <c r="BP82" s="30">
        <f t="shared" si="28"/>
        <v>279.20650271539529</v>
      </c>
      <c r="BQ82" s="30">
        <f t="shared" si="28"/>
        <v>137.58663107769684</v>
      </c>
      <c r="BR82" s="30">
        <f t="shared" si="28"/>
        <v>246.1079244379514</v>
      </c>
      <c r="BS82" s="30">
        <f t="shared" si="28"/>
        <v>137.58663107769684</v>
      </c>
    </row>
    <row r="83" spans="2:71" x14ac:dyDescent="0.3">
      <c r="B83" s="13">
        <v>80</v>
      </c>
      <c r="C83" s="14"/>
      <c r="D83" s="14"/>
      <c r="E83" s="14"/>
      <c r="F83" s="14">
        <v>18</v>
      </c>
      <c r="G83" s="14">
        <v>19</v>
      </c>
      <c r="H83" s="14">
        <v>18</v>
      </c>
      <c r="I83" s="14"/>
      <c r="J83" s="14"/>
      <c r="K83" s="14"/>
      <c r="L83" s="14">
        <v>9</v>
      </c>
      <c r="M83" s="14"/>
      <c r="N83" s="14">
        <v>12</v>
      </c>
      <c r="O83" s="14"/>
      <c r="P83" s="14">
        <v>20</v>
      </c>
      <c r="Q83" s="14"/>
      <c r="R83" s="14">
        <v>8</v>
      </c>
      <c r="S83" s="14"/>
      <c r="T83" s="14"/>
      <c r="U83" s="14"/>
      <c r="V83" s="14"/>
      <c r="W83" s="14"/>
      <c r="X83" s="14">
        <v>11</v>
      </c>
      <c r="Y83" s="14"/>
      <c r="Z83" s="14"/>
      <c r="AA83" s="14">
        <v>10</v>
      </c>
      <c r="AB83" s="14">
        <v>16</v>
      </c>
      <c r="AC83" s="14">
        <v>16</v>
      </c>
      <c r="AD83" s="14"/>
      <c r="AE83" s="14">
        <v>19</v>
      </c>
      <c r="AF83" s="14">
        <v>20</v>
      </c>
      <c r="AO83" s="13">
        <v>80</v>
      </c>
      <c r="AP83" s="31">
        <f t="shared" si="29"/>
        <v>0</v>
      </c>
      <c r="AQ83" s="31">
        <f t="shared" si="13"/>
        <v>0</v>
      </c>
      <c r="AR83" s="31">
        <f t="shared" si="14"/>
        <v>0</v>
      </c>
      <c r="AS83" s="31">
        <f t="shared" si="15"/>
        <v>215.45774094834971</v>
      </c>
      <c r="AT83" s="31">
        <f t="shared" si="16"/>
        <v>246.1079244379514</v>
      </c>
      <c r="AU83" s="31">
        <f t="shared" si="17"/>
        <v>215.45774094834971</v>
      </c>
      <c r="AV83" s="31">
        <f t="shared" si="18"/>
        <v>0</v>
      </c>
      <c r="AW83" s="31">
        <f t="shared" si="19"/>
        <v>0</v>
      </c>
      <c r="AX83" s="31">
        <f t="shared" si="20"/>
        <v>0</v>
      </c>
      <c r="AY83" s="31">
        <f t="shared" si="21"/>
        <v>39.158704247852462</v>
      </c>
      <c r="AZ83" s="31">
        <f t="shared" si="22"/>
        <v>0</v>
      </c>
      <c r="BA83" s="31">
        <f t="shared" si="23"/>
        <v>79.465314168025344</v>
      </c>
      <c r="BB83" s="31">
        <f t="shared" si="24"/>
        <v>0</v>
      </c>
      <c r="BC83" s="31">
        <f t="shared" si="25"/>
        <v>279.20650271539529</v>
      </c>
      <c r="BD83" s="33">
        <f t="shared" si="26"/>
        <v>0</v>
      </c>
      <c r="BE83" s="31">
        <f t="shared" si="27"/>
        <v>29.308467303278523</v>
      </c>
      <c r="BF83" s="31">
        <f t="shared" si="30"/>
        <v>0</v>
      </c>
      <c r="BG83" s="31">
        <f t="shared" si="30"/>
        <v>0</v>
      </c>
      <c r="BH83" s="31">
        <f t="shared" si="31"/>
        <v>0</v>
      </c>
      <c r="BI83" s="31">
        <f t="shared" si="32"/>
        <v>0</v>
      </c>
      <c r="BJ83" s="31">
        <f t="shared" si="32"/>
        <v>0</v>
      </c>
      <c r="BK83" s="30">
        <f t="shared" si="33"/>
        <v>64.153114444197996</v>
      </c>
      <c r="BL83" s="30">
        <f t="shared" si="34"/>
        <v>0</v>
      </c>
      <c r="BM83" s="30">
        <f t="shared" si="34"/>
        <v>0</v>
      </c>
      <c r="BN83" s="30">
        <f t="shared" si="34"/>
        <v>50.744822700662965</v>
      </c>
      <c r="BO83" s="30">
        <f t="shared" si="35"/>
        <v>121.46266378234087</v>
      </c>
      <c r="BP83" s="30">
        <f t="shared" si="28"/>
        <v>161.26008960496389</v>
      </c>
      <c r="BQ83" s="30">
        <f t="shared" si="28"/>
        <v>0</v>
      </c>
      <c r="BR83" s="30">
        <f t="shared" si="28"/>
        <v>246.1079244379514</v>
      </c>
      <c r="BS83" s="30">
        <f t="shared" si="28"/>
        <v>279.20650271539529</v>
      </c>
    </row>
    <row r="84" spans="2:71" x14ac:dyDescent="0.3">
      <c r="B84" s="13">
        <v>81</v>
      </c>
      <c r="C84" s="14"/>
      <c r="D84" s="14"/>
      <c r="E84" s="14"/>
      <c r="F84" s="14">
        <v>16</v>
      </c>
      <c r="G84" s="14">
        <v>25</v>
      </c>
      <c r="H84" s="14">
        <v>20</v>
      </c>
      <c r="I84" s="14"/>
      <c r="J84" s="14"/>
      <c r="K84" s="14"/>
      <c r="L84" s="14">
        <v>7</v>
      </c>
      <c r="M84" s="14"/>
      <c r="N84" s="14">
        <v>10</v>
      </c>
      <c r="O84" s="14"/>
      <c r="P84" s="14">
        <v>13</v>
      </c>
      <c r="Q84" s="14"/>
      <c r="R84" s="14">
        <v>13</v>
      </c>
      <c r="S84" s="14"/>
      <c r="T84" s="14"/>
      <c r="U84" s="14"/>
      <c r="V84" s="14"/>
      <c r="W84" s="14"/>
      <c r="X84" s="14">
        <v>12</v>
      </c>
      <c r="Y84" s="14"/>
      <c r="Z84" s="14"/>
      <c r="AA84" s="14">
        <v>12</v>
      </c>
      <c r="AB84" s="14">
        <v>15</v>
      </c>
      <c r="AC84" s="14"/>
      <c r="AD84" s="14"/>
      <c r="AE84" s="14">
        <v>28</v>
      </c>
      <c r="AF84" s="14">
        <v>16</v>
      </c>
      <c r="AO84" s="13">
        <v>81</v>
      </c>
      <c r="AP84" s="31">
        <f t="shared" si="29"/>
        <v>0</v>
      </c>
      <c r="AQ84" s="31">
        <f t="shared" ref="AQ84:AQ138" si="36">0.251*$AJ$8*((D84)^2.46)</f>
        <v>0</v>
      </c>
      <c r="AR84" s="31">
        <f t="shared" ref="AR84:AR138" si="37">0.251*$AJ$8*((E84)^2.46)</f>
        <v>0</v>
      </c>
      <c r="AS84" s="31">
        <f t="shared" ref="AS84:AS138" si="38">0.251*$AJ$8*((F84)^2.46)</f>
        <v>161.26008960496389</v>
      </c>
      <c r="AT84" s="31">
        <f t="shared" ref="AT84:AT138" si="39">0.251*$AJ$8*((G84)^2.46)</f>
        <v>483.41949548415926</v>
      </c>
      <c r="AU84" s="31">
        <f t="shared" ref="AU84:AU138" si="40">0.251*$AJ$8*((H84)^2.46)</f>
        <v>279.20650271539529</v>
      </c>
      <c r="AV84" s="31">
        <f t="shared" ref="AV84:AV138" si="41">0.251*$AJ$8*((I84)^2.46)</f>
        <v>0</v>
      </c>
      <c r="AW84" s="31">
        <f t="shared" ref="AW84:AW138" si="42">0.251*$AJ$8*((J84)^2.46)</f>
        <v>0</v>
      </c>
      <c r="AX84" s="31">
        <f t="shared" ref="AX84:AX138" si="43">0.251*$AJ$8*((K84)^2.46)</f>
        <v>0</v>
      </c>
      <c r="AY84" s="31">
        <f t="shared" ref="AY84:AY138" si="44">0.251*$AJ$8*((L84)^2.46)</f>
        <v>21.102451844201283</v>
      </c>
      <c r="AZ84" s="31">
        <f t="shared" ref="AZ84:AZ138" si="45">0.251*$AJ$8*((M84)^2.46)</f>
        <v>0</v>
      </c>
      <c r="BA84" s="31">
        <f t="shared" ref="BA84:BA138" si="46">0.251*$AJ$8*((N84)^2.46)</f>
        <v>50.744822700662965</v>
      </c>
      <c r="BB84" s="31">
        <f t="shared" ref="BB84:BB138" si="47">0.251*$AJ$8*((O84)^2.46)</f>
        <v>0</v>
      </c>
      <c r="BC84" s="31">
        <f t="shared" ref="BC84:BC138" si="48">0.251*$AJ$8*((P84)^2.46)</f>
        <v>96.759226098777503</v>
      </c>
      <c r="BD84" s="33">
        <f t="shared" ref="BD84:BD138" si="49">0.251*$AJ$8*((Q84)^2.46)</f>
        <v>0</v>
      </c>
      <c r="BE84" s="31">
        <f t="shared" ref="BE84:BE138" si="50">0.251*$AJ$8*((R84)^2.46)</f>
        <v>96.759226098777503</v>
      </c>
      <c r="BF84" s="31">
        <f t="shared" si="30"/>
        <v>0</v>
      </c>
      <c r="BG84" s="31">
        <f t="shared" si="30"/>
        <v>0</v>
      </c>
      <c r="BH84" s="31">
        <f t="shared" si="31"/>
        <v>0</v>
      </c>
      <c r="BI84" s="31">
        <f t="shared" si="32"/>
        <v>0</v>
      </c>
      <c r="BJ84" s="31">
        <f t="shared" si="32"/>
        <v>0</v>
      </c>
      <c r="BK84" s="30">
        <f t="shared" si="33"/>
        <v>79.465314168025344</v>
      </c>
      <c r="BL84" s="30">
        <f t="shared" si="34"/>
        <v>0</v>
      </c>
      <c r="BM84" s="30">
        <f t="shared" si="34"/>
        <v>0</v>
      </c>
      <c r="BN84" s="30">
        <f t="shared" si="34"/>
        <v>79.465314168025344</v>
      </c>
      <c r="BO84" s="30">
        <f t="shared" si="35"/>
        <v>103.6315851769243</v>
      </c>
      <c r="BP84" s="30">
        <f t="shared" ref="BP84:BS138" si="51">0.251*$AJ$8*((AC84)^2.46)</f>
        <v>0</v>
      </c>
      <c r="BQ84" s="30">
        <f t="shared" si="51"/>
        <v>0</v>
      </c>
      <c r="BR84" s="30">
        <f t="shared" si="51"/>
        <v>638.85234981968836</v>
      </c>
      <c r="BS84" s="30">
        <f t="shared" si="51"/>
        <v>161.26008960496389</v>
      </c>
    </row>
    <row r="85" spans="2:71" x14ac:dyDescent="0.3">
      <c r="B85" s="13">
        <v>82</v>
      </c>
      <c r="C85" s="14"/>
      <c r="D85" s="14"/>
      <c r="E85" s="14"/>
      <c r="F85" s="14">
        <v>7</v>
      </c>
      <c r="G85" s="14">
        <v>13</v>
      </c>
      <c r="H85" s="14">
        <v>25</v>
      </c>
      <c r="I85" s="14"/>
      <c r="J85" s="14"/>
      <c r="K85" s="14"/>
      <c r="L85" s="14">
        <v>18</v>
      </c>
      <c r="M85" s="14"/>
      <c r="N85" s="14">
        <v>14</v>
      </c>
      <c r="O85" s="14"/>
      <c r="P85" s="14">
        <v>16</v>
      </c>
      <c r="Q85" s="14"/>
      <c r="R85" s="14">
        <v>12</v>
      </c>
      <c r="S85" s="14"/>
      <c r="T85" s="14"/>
      <c r="U85" s="14"/>
      <c r="V85" s="14"/>
      <c r="W85" s="14"/>
      <c r="X85" s="14">
        <v>20</v>
      </c>
      <c r="Y85" s="14"/>
      <c r="Z85" s="14"/>
      <c r="AA85" s="14">
        <v>14</v>
      </c>
      <c r="AB85" s="14">
        <v>14</v>
      </c>
      <c r="AC85" s="14"/>
      <c r="AD85" s="14"/>
      <c r="AE85" s="14">
        <v>12</v>
      </c>
      <c r="AF85" s="14">
        <v>23</v>
      </c>
      <c r="AO85" s="13">
        <v>82</v>
      </c>
      <c r="AP85" s="31">
        <f t="shared" si="29"/>
        <v>0</v>
      </c>
      <c r="AQ85" s="31">
        <f t="shared" si="36"/>
        <v>0</v>
      </c>
      <c r="AR85" s="31">
        <f t="shared" si="37"/>
        <v>0</v>
      </c>
      <c r="AS85" s="31">
        <f t="shared" si="38"/>
        <v>21.102451844201283</v>
      </c>
      <c r="AT85" s="31">
        <f t="shared" si="39"/>
        <v>96.759226098777503</v>
      </c>
      <c r="AU85" s="31">
        <f t="shared" si="40"/>
        <v>483.41949548415926</v>
      </c>
      <c r="AV85" s="31">
        <f t="shared" si="41"/>
        <v>0</v>
      </c>
      <c r="AW85" s="31">
        <f t="shared" si="42"/>
        <v>0</v>
      </c>
      <c r="AX85" s="31">
        <f t="shared" si="43"/>
        <v>0</v>
      </c>
      <c r="AY85" s="31">
        <f t="shared" si="44"/>
        <v>215.45774094834971</v>
      </c>
      <c r="AZ85" s="31">
        <f t="shared" si="45"/>
        <v>0</v>
      </c>
      <c r="BA85" s="31">
        <f t="shared" si="46"/>
        <v>116.10921990791599</v>
      </c>
      <c r="BB85" s="31">
        <f t="shared" si="47"/>
        <v>0</v>
      </c>
      <c r="BC85" s="31">
        <f t="shared" si="48"/>
        <v>161.26008960496389</v>
      </c>
      <c r="BD85" s="33">
        <f t="shared" si="49"/>
        <v>0</v>
      </c>
      <c r="BE85" s="31">
        <f t="shared" si="50"/>
        <v>79.465314168025344</v>
      </c>
      <c r="BF85" s="31">
        <f t="shared" si="30"/>
        <v>0</v>
      </c>
      <c r="BG85" s="31">
        <f t="shared" si="30"/>
        <v>0</v>
      </c>
      <c r="BH85" s="31">
        <f t="shared" si="31"/>
        <v>0</v>
      </c>
      <c r="BI85" s="31">
        <f t="shared" si="32"/>
        <v>0</v>
      </c>
      <c r="BJ85" s="31">
        <f t="shared" si="32"/>
        <v>0</v>
      </c>
      <c r="BK85" s="30">
        <f t="shared" si="33"/>
        <v>279.20650271539529</v>
      </c>
      <c r="BL85" s="30">
        <f t="shared" si="34"/>
        <v>0</v>
      </c>
      <c r="BM85" s="30">
        <f t="shared" si="34"/>
        <v>0</v>
      </c>
      <c r="BN85" s="30">
        <f t="shared" si="34"/>
        <v>116.10921990791599</v>
      </c>
      <c r="BO85" s="30">
        <f t="shared" si="35"/>
        <v>87.454590743765536</v>
      </c>
      <c r="BP85" s="30">
        <f t="shared" si="51"/>
        <v>0</v>
      </c>
      <c r="BQ85" s="30">
        <f t="shared" si="51"/>
        <v>0</v>
      </c>
      <c r="BR85" s="30">
        <f t="shared" si="51"/>
        <v>79.465314168025344</v>
      </c>
      <c r="BS85" s="30">
        <f t="shared" si="51"/>
        <v>393.76962863061834</v>
      </c>
    </row>
    <row r="86" spans="2:71" x14ac:dyDescent="0.3">
      <c r="B86" s="13">
        <v>83</v>
      </c>
      <c r="C86" s="14"/>
      <c r="D86" s="14"/>
      <c r="E86" s="14"/>
      <c r="F86" s="14">
        <v>10</v>
      </c>
      <c r="G86" s="14">
        <v>7</v>
      </c>
      <c r="H86" s="14">
        <v>23</v>
      </c>
      <c r="I86" s="14"/>
      <c r="J86" s="14"/>
      <c r="K86" s="14"/>
      <c r="L86" s="14">
        <v>10</v>
      </c>
      <c r="M86" s="14"/>
      <c r="N86" s="14">
        <v>28</v>
      </c>
      <c r="O86" s="14"/>
      <c r="P86" s="14">
        <v>12</v>
      </c>
      <c r="Q86" s="14"/>
      <c r="R86" s="14">
        <v>11</v>
      </c>
      <c r="S86" s="14"/>
      <c r="T86" s="14"/>
      <c r="U86" s="14"/>
      <c r="V86" s="14"/>
      <c r="W86" s="14"/>
      <c r="X86" s="14"/>
      <c r="Y86" s="14"/>
      <c r="Z86" s="14"/>
      <c r="AA86" s="14"/>
      <c r="AB86" s="14">
        <v>12</v>
      </c>
      <c r="AC86" s="14"/>
      <c r="AD86" s="14"/>
      <c r="AE86" s="14">
        <v>14</v>
      </c>
      <c r="AF86" s="14">
        <v>13</v>
      </c>
      <c r="AO86" s="13">
        <v>83</v>
      </c>
      <c r="AP86" s="31">
        <f t="shared" si="29"/>
        <v>0</v>
      </c>
      <c r="AQ86" s="31">
        <f t="shared" si="36"/>
        <v>0</v>
      </c>
      <c r="AR86" s="31">
        <f t="shared" si="37"/>
        <v>0</v>
      </c>
      <c r="AS86" s="31">
        <f t="shared" si="38"/>
        <v>50.744822700662965</v>
      </c>
      <c r="AT86" s="31">
        <f t="shared" si="39"/>
        <v>21.102451844201283</v>
      </c>
      <c r="AU86" s="31">
        <f t="shared" si="40"/>
        <v>393.76962863061834</v>
      </c>
      <c r="AV86" s="31">
        <f t="shared" si="41"/>
        <v>0</v>
      </c>
      <c r="AW86" s="31">
        <f t="shared" si="42"/>
        <v>0</v>
      </c>
      <c r="AX86" s="31">
        <f t="shared" si="43"/>
        <v>0</v>
      </c>
      <c r="AY86" s="31">
        <f t="shared" si="44"/>
        <v>50.744822700662965</v>
      </c>
      <c r="AZ86" s="31">
        <f t="shared" si="45"/>
        <v>0</v>
      </c>
      <c r="BA86" s="31">
        <f t="shared" si="46"/>
        <v>638.85234981968836</v>
      </c>
      <c r="BB86" s="31">
        <f t="shared" si="47"/>
        <v>0</v>
      </c>
      <c r="BC86" s="31">
        <f t="shared" si="48"/>
        <v>79.465314168025344</v>
      </c>
      <c r="BD86" s="33">
        <f t="shared" si="49"/>
        <v>0</v>
      </c>
      <c r="BE86" s="31">
        <f t="shared" si="50"/>
        <v>64.153114444197996</v>
      </c>
      <c r="BF86" s="31">
        <f t="shared" si="30"/>
        <v>0</v>
      </c>
      <c r="BG86" s="31">
        <f t="shared" si="30"/>
        <v>0</v>
      </c>
      <c r="BH86" s="31">
        <f t="shared" si="31"/>
        <v>0</v>
      </c>
      <c r="BI86" s="31">
        <f t="shared" si="32"/>
        <v>0</v>
      </c>
      <c r="BJ86" s="31">
        <f t="shared" si="32"/>
        <v>0</v>
      </c>
      <c r="BK86" s="30">
        <f t="shared" si="33"/>
        <v>0</v>
      </c>
      <c r="BL86" s="30">
        <f t="shared" si="34"/>
        <v>0</v>
      </c>
      <c r="BM86" s="30">
        <f t="shared" si="34"/>
        <v>0</v>
      </c>
      <c r="BN86" s="30">
        <f t="shared" si="34"/>
        <v>0</v>
      </c>
      <c r="BO86" s="30">
        <f t="shared" si="35"/>
        <v>59.854045478912099</v>
      </c>
      <c r="BP86" s="30">
        <f t="shared" si="51"/>
        <v>0</v>
      </c>
      <c r="BQ86" s="30">
        <f t="shared" si="51"/>
        <v>0</v>
      </c>
      <c r="BR86" s="30">
        <f t="shared" si="51"/>
        <v>116.10921990791599</v>
      </c>
      <c r="BS86" s="30">
        <f t="shared" si="51"/>
        <v>96.759226098777503</v>
      </c>
    </row>
    <row r="87" spans="2:71" x14ac:dyDescent="0.3">
      <c r="B87" s="13">
        <v>84</v>
      </c>
      <c r="C87" s="14"/>
      <c r="D87" s="14"/>
      <c r="E87" s="14"/>
      <c r="F87" s="14"/>
      <c r="G87" s="14">
        <v>13</v>
      </c>
      <c r="H87" s="14">
        <v>15</v>
      </c>
      <c r="I87" s="14"/>
      <c r="J87" s="14"/>
      <c r="K87" s="14"/>
      <c r="L87" s="14">
        <v>9</v>
      </c>
      <c r="M87" s="14"/>
      <c r="N87" s="14">
        <v>15</v>
      </c>
      <c r="O87" s="14"/>
      <c r="P87" s="14">
        <v>12</v>
      </c>
      <c r="Q87" s="14"/>
      <c r="R87" s="14">
        <v>12</v>
      </c>
      <c r="S87" s="14"/>
      <c r="T87" s="14"/>
      <c r="U87" s="14"/>
      <c r="V87" s="14"/>
      <c r="W87" s="14"/>
      <c r="X87" s="14"/>
      <c r="Y87" s="14"/>
      <c r="Z87" s="14"/>
      <c r="AA87" s="14"/>
      <c r="AB87" s="14">
        <v>28</v>
      </c>
      <c r="AC87" s="14"/>
      <c r="AD87" s="14"/>
      <c r="AE87" s="14">
        <v>16</v>
      </c>
      <c r="AF87" s="14">
        <v>8</v>
      </c>
      <c r="AO87" s="13">
        <v>84</v>
      </c>
      <c r="AP87" s="31">
        <f t="shared" si="29"/>
        <v>0</v>
      </c>
      <c r="AQ87" s="31">
        <f t="shared" si="36"/>
        <v>0</v>
      </c>
      <c r="AR87" s="31">
        <f t="shared" si="37"/>
        <v>0</v>
      </c>
      <c r="AS87" s="31">
        <f t="shared" si="38"/>
        <v>0</v>
      </c>
      <c r="AT87" s="31">
        <f t="shared" si="39"/>
        <v>96.759226098777503</v>
      </c>
      <c r="AU87" s="31">
        <f t="shared" si="40"/>
        <v>137.58663107769684</v>
      </c>
      <c r="AV87" s="31">
        <f t="shared" si="41"/>
        <v>0</v>
      </c>
      <c r="AW87" s="31">
        <f t="shared" si="42"/>
        <v>0</v>
      </c>
      <c r="AX87" s="31">
        <f t="shared" si="43"/>
        <v>0</v>
      </c>
      <c r="AY87" s="31">
        <f t="shared" si="44"/>
        <v>39.158704247852462</v>
      </c>
      <c r="AZ87" s="31">
        <f t="shared" si="45"/>
        <v>0</v>
      </c>
      <c r="BA87" s="31">
        <f t="shared" si="46"/>
        <v>137.58663107769684</v>
      </c>
      <c r="BB87" s="31">
        <f t="shared" si="47"/>
        <v>0</v>
      </c>
      <c r="BC87" s="31">
        <f t="shared" si="48"/>
        <v>79.465314168025344</v>
      </c>
      <c r="BD87" s="33">
        <f t="shared" si="49"/>
        <v>0</v>
      </c>
      <c r="BE87" s="31">
        <f t="shared" si="50"/>
        <v>79.465314168025344</v>
      </c>
      <c r="BF87" s="31">
        <f t="shared" si="30"/>
        <v>0</v>
      </c>
      <c r="BG87" s="31">
        <f t="shared" si="30"/>
        <v>0</v>
      </c>
      <c r="BH87" s="31">
        <f t="shared" si="31"/>
        <v>0</v>
      </c>
      <c r="BI87" s="31">
        <f t="shared" si="32"/>
        <v>0</v>
      </c>
      <c r="BJ87" s="31">
        <f t="shared" si="32"/>
        <v>0</v>
      </c>
      <c r="BK87" s="30">
        <f t="shared" si="33"/>
        <v>0</v>
      </c>
      <c r="BL87" s="30">
        <f t="shared" si="34"/>
        <v>0</v>
      </c>
      <c r="BM87" s="30">
        <f t="shared" si="34"/>
        <v>0</v>
      </c>
      <c r="BN87" s="30">
        <f t="shared" si="34"/>
        <v>0</v>
      </c>
      <c r="BO87" s="30">
        <f t="shared" si="35"/>
        <v>481.18978702538584</v>
      </c>
      <c r="BP87" s="30">
        <f t="shared" si="51"/>
        <v>0</v>
      </c>
      <c r="BQ87" s="30">
        <f t="shared" si="51"/>
        <v>0</v>
      </c>
      <c r="BR87" s="30">
        <f t="shared" si="51"/>
        <v>161.26008960496389</v>
      </c>
      <c r="BS87" s="30">
        <f t="shared" si="51"/>
        <v>29.308467303278523</v>
      </c>
    </row>
    <row r="88" spans="2:71" x14ac:dyDescent="0.3">
      <c r="B88" s="13">
        <v>85</v>
      </c>
      <c r="C88" s="14"/>
      <c r="D88" s="14"/>
      <c r="E88" s="14"/>
      <c r="F88" s="14"/>
      <c r="G88" s="14">
        <v>20</v>
      </c>
      <c r="H88" s="14">
        <v>20</v>
      </c>
      <c r="I88" s="14"/>
      <c r="J88" s="14"/>
      <c r="K88" s="14"/>
      <c r="L88" s="14">
        <v>13</v>
      </c>
      <c r="M88" s="14"/>
      <c r="N88" s="14">
        <v>11</v>
      </c>
      <c r="O88" s="14"/>
      <c r="P88" s="14">
        <v>13</v>
      </c>
      <c r="Q88" s="14"/>
      <c r="R88" s="14">
        <v>14</v>
      </c>
      <c r="S88" s="14"/>
      <c r="T88" s="14"/>
      <c r="U88" s="14"/>
      <c r="V88" s="14"/>
      <c r="W88" s="14"/>
      <c r="X88" s="14"/>
      <c r="Y88" s="14"/>
      <c r="Z88" s="14"/>
      <c r="AA88" s="14"/>
      <c r="AB88" s="14">
        <v>19</v>
      </c>
      <c r="AC88" s="14"/>
      <c r="AD88" s="14"/>
      <c r="AE88" s="14">
        <v>27</v>
      </c>
      <c r="AF88" s="14">
        <v>10</v>
      </c>
      <c r="AO88" s="13">
        <v>85</v>
      </c>
      <c r="AP88" s="31">
        <f t="shared" si="29"/>
        <v>0</v>
      </c>
      <c r="AQ88" s="31">
        <f t="shared" si="36"/>
        <v>0</v>
      </c>
      <c r="AR88" s="31">
        <f t="shared" si="37"/>
        <v>0</v>
      </c>
      <c r="AS88" s="31">
        <f t="shared" si="38"/>
        <v>0</v>
      </c>
      <c r="AT88" s="31">
        <f t="shared" si="39"/>
        <v>279.20650271539529</v>
      </c>
      <c r="AU88" s="31">
        <f t="shared" si="40"/>
        <v>279.20650271539529</v>
      </c>
      <c r="AV88" s="31">
        <f t="shared" si="41"/>
        <v>0</v>
      </c>
      <c r="AW88" s="31">
        <f t="shared" si="42"/>
        <v>0</v>
      </c>
      <c r="AX88" s="31">
        <f t="shared" si="43"/>
        <v>0</v>
      </c>
      <c r="AY88" s="31">
        <f t="shared" si="44"/>
        <v>96.759226098777503</v>
      </c>
      <c r="AZ88" s="31">
        <f t="shared" si="45"/>
        <v>0</v>
      </c>
      <c r="BA88" s="31">
        <f t="shared" si="46"/>
        <v>64.153114444197996</v>
      </c>
      <c r="BB88" s="31">
        <f t="shared" si="47"/>
        <v>0</v>
      </c>
      <c r="BC88" s="31">
        <f t="shared" si="48"/>
        <v>96.759226098777503</v>
      </c>
      <c r="BD88" s="33">
        <f t="shared" si="49"/>
        <v>0</v>
      </c>
      <c r="BE88" s="31">
        <f t="shared" si="50"/>
        <v>116.10921990791599</v>
      </c>
      <c r="BF88" s="31">
        <f t="shared" si="30"/>
        <v>0</v>
      </c>
      <c r="BG88" s="31">
        <f t="shared" si="30"/>
        <v>0</v>
      </c>
      <c r="BH88" s="31">
        <f t="shared" si="31"/>
        <v>0</v>
      </c>
      <c r="BI88" s="31">
        <f t="shared" si="32"/>
        <v>0</v>
      </c>
      <c r="BJ88" s="31">
        <f t="shared" si="32"/>
        <v>0</v>
      </c>
      <c r="BK88" s="30">
        <f t="shared" si="33"/>
        <v>0</v>
      </c>
      <c r="BL88" s="30">
        <f t="shared" si="34"/>
        <v>0</v>
      </c>
      <c r="BM88" s="30">
        <f t="shared" si="34"/>
        <v>0</v>
      </c>
      <c r="BN88" s="30">
        <f t="shared" si="34"/>
        <v>0</v>
      </c>
      <c r="BO88" s="30">
        <f t="shared" si="35"/>
        <v>185.37087603885641</v>
      </c>
      <c r="BP88" s="30">
        <f t="shared" si="51"/>
        <v>0</v>
      </c>
      <c r="BQ88" s="30">
        <f t="shared" si="51"/>
        <v>0</v>
      </c>
      <c r="BR88" s="30">
        <f t="shared" si="51"/>
        <v>584.17988553356997</v>
      </c>
      <c r="BS88" s="30">
        <f t="shared" si="51"/>
        <v>50.744822700662965</v>
      </c>
    </row>
    <row r="89" spans="2:71" x14ac:dyDescent="0.3">
      <c r="B89" s="13">
        <v>86</v>
      </c>
      <c r="C89" s="14"/>
      <c r="D89" s="14"/>
      <c r="E89" s="14"/>
      <c r="F89" s="14"/>
      <c r="G89" s="14">
        <v>19</v>
      </c>
      <c r="H89" s="14">
        <v>14</v>
      </c>
      <c r="I89" s="14"/>
      <c r="J89" s="14"/>
      <c r="K89" s="14"/>
      <c r="L89" s="14">
        <v>11</v>
      </c>
      <c r="M89" s="14"/>
      <c r="N89" s="14">
        <v>8</v>
      </c>
      <c r="O89" s="14"/>
      <c r="P89" s="14"/>
      <c r="Q89" s="14"/>
      <c r="R89" s="14">
        <v>12</v>
      </c>
      <c r="S89" s="14"/>
      <c r="T89" s="14"/>
      <c r="U89" s="14"/>
      <c r="V89" s="14"/>
      <c r="W89" s="14"/>
      <c r="X89" s="14"/>
      <c r="Y89" s="14"/>
      <c r="Z89" s="14"/>
      <c r="AA89" s="14"/>
      <c r="AB89" s="14">
        <v>10</v>
      </c>
      <c r="AC89" s="14"/>
      <c r="AD89" s="14"/>
      <c r="AE89" s="14">
        <v>26</v>
      </c>
      <c r="AF89" s="14">
        <v>12</v>
      </c>
      <c r="AO89" s="13">
        <v>86</v>
      </c>
      <c r="AP89" s="31">
        <f t="shared" si="29"/>
        <v>0</v>
      </c>
      <c r="AQ89" s="31">
        <f t="shared" si="36"/>
        <v>0</v>
      </c>
      <c r="AR89" s="31">
        <f t="shared" si="37"/>
        <v>0</v>
      </c>
      <c r="AS89" s="31">
        <f t="shared" si="38"/>
        <v>0</v>
      </c>
      <c r="AT89" s="31">
        <f t="shared" si="39"/>
        <v>246.1079244379514</v>
      </c>
      <c r="AU89" s="31">
        <f t="shared" si="40"/>
        <v>116.10921990791599</v>
      </c>
      <c r="AV89" s="31">
        <f t="shared" si="41"/>
        <v>0</v>
      </c>
      <c r="AW89" s="31">
        <f t="shared" si="42"/>
        <v>0</v>
      </c>
      <c r="AX89" s="31">
        <f t="shared" si="43"/>
        <v>0</v>
      </c>
      <c r="AY89" s="31">
        <f t="shared" si="44"/>
        <v>64.153114444197996</v>
      </c>
      <c r="AZ89" s="31">
        <f t="shared" si="45"/>
        <v>0</v>
      </c>
      <c r="BA89" s="31">
        <f t="shared" si="46"/>
        <v>29.308467303278523</v>
      </c>
      <c r="BB89" s="31">
        <f t="shared" si="47"/>
        <v>0</v>
      </c>
      <c r="BC89" s="31">
        <f t="shared" si="48"/>
        <v>0</v>
      </c>
      <c r="BD89" s="33">
        <f t="shared" si="49"/>
        <v>0</v>
      </c>
      <c r="BE89" s="31">
        <f t="shared" si="50"/>
        <v>79.465314168025344</v>
      </c>
      <c r="BF89" s="31">
        <f t="shared" si="30"/>
        <v>0</v>
      </c>
      <c r="BG89" s="31">
        <f t="shared" si="30"/>
        <v>0</v>
      </c>
      <c r="BH89" s="31">
        <f t="shared" si="31"/>
        <v>0</v>
      </c>
      <c r="BI89" s="31">
        <f t="shared" si="32"/>
        <v>0</v>
      </c>
      <c r="BJ89" s="31">
        <f t="shared" si="32"/>
        <v>0</v>
      </c>
      <c r="BK89" s="30">
        <f t="shared" si="33"/>
        <v>0</v>
      </c>
      <c r="BL89" s="30">
        <f t="shared" si="34"/>
        <v>0</v>
      </c>
      <c r="BM89" s="30">
        <f t="shared" si="34"/>
        <v>0</v>
      </c>
      <c r="BN89" s="30">
        <f t="shared" si="34"/>
        <v>0</v>
      </c>
      <c r="BO89" s="30">
        <f t="shared" si="35"/>
        <v>38.221492704636304</v>
      </c>
      <c r="BP89" s="30">
        <f t="shared" si="51"/>
        <v>0</v>
      </c>
      <c r="BQ89" s="30">
        <f t="shared" si="51"/>
        <v>0</v>
      </c>
      <c r="BR89" s="30">
        <f t="shared" si="51"/>
        <v>532.38544715882836</v>
      </c>
      <c r="BS89" s="30">
        <f t="shared" si="51"/>
        <v>79.465314168025344</v>
      </c>
    </row>
    <row r="90" spans="2:71" x14ac:dyDescent="0.3">
      <c r="B90" s="13">
        <v>87</v>
      </c>
      <c r="C90" s="14"/>
      <c r="D90" s="14"/>
      <c r="E90" s="14"/>
      <c r="F90" s="14"/>
      <c r="G90" s="14">
        <v>20</v>
      </c>
      <c r="H90" s="14">
        <v>14</v>
      </c>
      <c r="I90" s="14"/>
      <c r="J90" s="14"/>
      <c r="K90" s="14"/>
      <c r="L90" s="14">
        <v>8</v>
      </c>
      <c r="M90" s="14"/>
      <c r="N90" s="14">
        <v>9</v>
      </c>
      <c r="O90" s="14"/>
      <c r="P90" s="14"/>
      <c r="Q90" s="14"/>
      <c r="R90" s="14">
        <v>15</v>
      </c>
      <c r="S90" s="14"/>
      <c r="T90" s="14"/>
      <c r="U90" s="14"/>
      <c r="V90" s="14"/>
      <c r="W90" s="14"/>
      <c r="X90" s="14"/>
      <c r="Y90" s="14"/>
      <c r="Z90" s="14"/>
      <c r="AA90" s="14"/>
      <c r="AB90" s="14">
        <v>27</v>
      </c>
      <c r="AC90" s="14"/>
      <c r="AD90" s="14"/>
      <c r="AE90" s="14">
        <v>12</v>
      </c>
      <c r="AF90" s="14"/>
      <c r="AO90" s="13">
        <v>87</v>
      </c>
      <c r="AP90" s="31">
        <f t="shared" si="29"/>
        <v>0</v>
      </c>
      <c r="AQ90" s="31">
        <f t="shared" si="36"/>
        <v>0</v>
      </c>
      <c r="AR90" s="31">
        <f t="shared" si="37"/>
        <v>0</v>
      </c>
      <c r="AS90" s="31">
        <f t="shared" si="38"/>
        <v>0</v>
      </c>
      <c r="AT90" s="31">
        <f t="shared" si="39"/>
        <v>279.20650271539529</v>
      </c>
      <c r="AU90" s="31">
        <f t="shared" si="40"/>
        <v>116.10921990791599</v>
      </c>
      <c r="AV90" s="31">
        <f t="shared" si="41"/>
        <v>0</v>
      </c>
      <c r="AW90" s="31">
        <f t="shared" si="42"/>
        <v>0</v>
      </c>
      <c r="AX90" s="31">
        <f t="shared" si="43"/>
        <v>0</v>
      </c>
      <c r="AY90" s="31">
        <f t="shared" si="44"/>
        <v>29.308467303278523</v>
      </c>
      <c r="AZ90" s="31">
        <f t="shared" si="45"/>
        <v>0</v>
      </c>
      <c r="BA90" s="31">
        <f t="shared" si="46"/>
        <v>39.158704247852462</v>
      </c>
      <c r="BB90" s="31">
        <f t="shared" si="47"/>
        <v>0</v>
      </c>
      <c r="BC90" s="31">
        <f t="shared" si="48"/>
        <v>0</v>
      </c>
      <c r="BD90" s="33">
        <f t="shared" si="49"/>
        <v>0</v>
      </c>
      <c r="BE90" s="31">
        <f t="shared" si="50"/>
        <v>137.58663107769684</v>
      </c>
      <c r="BF90" s="31">
        <f t="shared" si="30"/>
        <v>0</v>
      </c>
      <c r="BG90" s="31">
        <f t="shared" si="30"/>
        <v>0</v>
      </c>
      <c r="BH90" s="31">
        <f t="shared" si="31"/>
        <v>0</v>
      </c>
      <c r="BI90" s="31">
        <f t="shared" si="32"/>
        <v>0</v>
      </c>
      <c r="BJ90" s="31">
        <f t="shared" si="32"/>
        <v>0</v>
      </c>
      <c r="BK90" s="30">
        <f t="shared" si="33"/>
        <v>0</v>
      </c>
      <c r="BL90" s="30">
        <f t="shared" si="34"/>
        <v>0</v>
      </c>
      <c r="BM90" s="30">
        <f t="shared" si="34"/>
        <v>0</v>
      </c>
      <c r="BN90" s="30">
        <f t="shared" si="34"/>
        <v>0</v>
      </c>
      <c r="BO90" s="30">
        <f t="shared" si="35"/>
        <v>440.0099565787803</v>
      </c>
      <c r="BP90" s="30">
        <f t="shared" si="51"/>
        <v>0</v>
      </c>
      <c r="BQ90" s="30">
        <f t="shared" si="51"/>
        <v>0</v>
      </c>
      <c r="BR90" s="30">
        <f t="shared" si="51"/>
        <v>79.465314168025344</v>
      </c>
      <c r="BS90" s="30">
        <f t="shared" si="51"/>
        <v>0</v>
      </c>
    </row>
    <row r="91" spans="2:71" x14ac:dyDescent="0.3">
      <c r="B91" s="13">
        <v>88</v>
      </c>
      <c r="C91" s="14"/>
      <c r="D91" s="14"/>
      <c r="E91" s="14"/>
      <c r="F91" s="14"/>
      <c r="G91" s="14">
        <v>10.5</v>
      </c>
      <c r="H91" s="14">
        <v>19</v>
      </c>
      <c r="I91" s="14"/>
      <c r="J91" s="14"/>
      <c r="K91" s="14"/>
      <c r="L91" s="14">
        <v>4</v>
      </c>
      <c r="M91" s="14"/>
      <c r="N91" s="14">
        <v>13</v>
      </c>
      <c r="O91" s="14"/>
      <c r="P91" s="14"/>
      <c r="Q91" s="14"/>
      <c r="R91" s="14">
        <v>12</v>
      </c>
      <c r="S91" s="14"/>
      <c r="T91" s="14"/>
      <c r="U91" s="14"/>
      <c r="V91" s="14"/>
      <c r="W91" s="14"/>
      <c r="X91" s="14"/>
      <c r="Y91" s="14"/>
      <c r="Z91" s="14"/>
      <c r="AA91" s="14"/>
      <c r="AB91" s="14">
        <v>16</v>
      </c>
      <c r="AC91" s="14"/>
      <c r="AD91" s="14"/>
      <c r="AE91" s="14">
        <v>18</v>
      </c>
      <c r="AF91" s="14"/>
      <c r="AO91" s="13">
        <v>88</v>
      </c>
      <c r="AP91" s="31">
        <f t="shared" si="29"/>
        <v>0</v>
      </c>
      <c r="AQ91" s="31">
        <f t="shared" si="36"/>
        <v>0</v>
      </c>
      <c r="AR91" s="31">
        <f t="shared" si="37"/>
        <v>0</v>
      </c>
      <c r="AS91" s="31">
        <f t="shared" si="38"/>
        <v>0</v>
      </c>
      <c r="AT91" s="31">
        <f t="shared" si="39"/>
        <v>57.215989773968666</v>
      </c>
      <c r="AU91" s="31">
        <f t="shared" si="40"/>
        <v>246.1079244379514</v>
      </c>
      <c r="AV91" s="31">
        <f t="shared" si="41"/>
        <v>0</v>
      </c>
      <c r="AW91" s="31">
        <f t="shared" si="42"/>
        <v>0</v>
      </c>
      <c r="AX91" s="31">
        <f t="shared" si="43"/>
        <v>0</v>
      </c>
      <c r="AY91" s="31">
        <f t="shared" si="44"/>
        <v>5.3267132479684882</v>
      </c>
      <c r="AZ91" s="31">
        <f t="shared" si="45"/>
        <v>0</v>
      </c>
      <c r="BA91" s="31">
        <f t="shared" si="46"/>
        <v>96.759226098777503</v>
      </c>
      <c r="BB91" s="31">
        <f t="shared" si="47"/>
        <v>0</v>
      </c>
      <c r="BC91" s="31">
        <f t="shared" si="48"/>
        <v>0</v>
      </c>
      <c r="BD91" s="33">
        <f t="shared" si="49"/>
        <v>0</v>
      </c>
      <c r="BE91" s="31">
        <f t="shared" si="50"/>
        <v>79.465314168025344</v>
      </c>
      <c r="BF91" s="31">
        <f t="shared" si="30"/>
        <v>0</v>
      </c>
      <c r="BG91" s="31">
        <f t="shared" si="30"/>
        <v>0</v>
      </c>
      <c r="BH91" s="31">
        <f t="shared" si="31"/>
        <v>0</v>
      </c>
      <c r="BI91" s="31">
        <f t="shared" si="32"/>
        <v>0</v>
      </c>
      <c r="BJ91" s="31">
        <f t="shared" si="32"/>
        <v>0</v>
      </c>
      <c r="BK91" s="30">
        <f t="shared" si="33"/>
        <v>0</v>
      </c>
      <c r="BL91" s="30">
        <f t="shared" si="34"/>
        <v>0</v>
      </c>
      <c r="BM91" s="30">
        <f t="shared" si="34"/>
        <v>0</v>
      </c>
      <c r="BN91" s="30">
        <f t="shared" si="34"/>
        <v>0</v>
      </c>
      <c r="BO91" s="30">
        <f t="shared" si="35"/>
        <v>121.46266378234087</v>
      </c>
      <c r="BP91" s="30">
        <f t="shared" si="51"/>
        <v>0</v>
      </c>
      <c r="BQ91" s="30">
        <f t="shared" si="51"/>
        <v>0</v>
      </c>
      <c r="BR91" s="30">
        <f t="shared" si="51"/>
        <v>215.45774094834971</v>
      </c>
      <c r="BS91" s="30">
        <f t="shared" si="51"/>
        <v>0</v>
      </c>
    </row>
    <row r="92" spans="2:71" x14ac:dyDescent="0.3">
      <c r="B92" s="13">
        <v>89</v>
      </c>
      <c r="C92" s="14"/>
      <c r="D92" s="14"/>
      <c r="E92" s="14"/>
      <c r="F92" s="14"/>
      <c r="G92" s="14">
        <v>20</v>
      </c>
      <c r="H92" s="14">
        <v>31</v>
      </c>
      <c r="I92" s="14"/>
      <c r="J92" s="14"/>
      <c r="K92" s="14"/>
      <c r="L92" s="14">
        <v>12</v>
      </c>
      <c r="M92" s="14"/>
      <c r="N92" s="14">
        <v>8</v>
      </c>
      <c r="O92" s="14"/>
      <c r="P92" s="14"/>
      <c r="Q92" s="14"/>
      <c r="R92" s="14">
        <v>10</v>
      </c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>
        <v>14</v>
      </c>
      <c r="AF92" s="14"/>
      <c r="AO92" s="13">
        <v>89</v>
      </c>
      <c r="AP92" s="31">
        <f t="shared" si="29"/>
        <v>0</v>
      </c>
      <c r="AQ92" s="31">
        <f t="shared" si="36"/>
        <v>0</v>
      </c>
      <c r="AR92" s="31">
        <f t="shared" si="37"/>
        <v>0</v>
      </c>
      <c r="AS92" s="31">
        <f t="shared" si="38"/>
        <v>0</v>
      </c>
      <c r="AT92" s="31">
        <f t="shared" si="39"/>
        <v>279.20650271539529</v>
      </c>
      <c r="AU92" s="31">
        <f t="shared" si="40"/>
        <v>820.61888323052676</v>
      </c>
      <c r="AV92" s="31">
        <f t="shared" si="41"/>
        <v>0</v>
      </c>
      <c r="AW92" s="31">
        <f t="shared" si="42"/>
        <v>0</v>
      </c>
      <c r="AX92" s="31">
        <f t="shared" si="43"/>
        <v>0</v>
      </c>
      <c r="AY92" s="31">
        <f t="shared" si="44"/>
        <v>79.465314168025344</v>
      </c>
      <c r="AZ92" s="31">
        <f t="shared" si="45"/>
        <v>0</v>
      </c>
      <c r="BA92" s="31">
        <f t="shared" si="46"/>
        <v>29.308467303278523</v>
      </c>
      <c r="BB92" s="31">
        <f t="shared" si="47"/>
        <v>0</v>
      </c>
      <c r="BC92" s="31">
        <f t="shared" si="48"/>
        <v>0</v>
      </c>
      <c r="BD92" s="33">
        <f t="shared" si="49"/>
        <v>0</v>
      </c>
      <c r="BE92" s="31">
        <f t="shared" si="50"/>
        <v>50.744822700662965</v>
      </c>
      <c r="BF92" s="31">
        <f t="shared" si="30"/>
        <v>0</v>
      </c>
      <c r="BG92" s="31">
        <f t="shared" si="30"/>
        <v>0</v>
      </c>
      <c r="BH92" s="31">
        <f t="shared" si="31"/>
        <v>0</v>
      </c>
      <c r="BI92" s="31">
        <f t="shared" si="32"/>
        <v>0</v>
      </c>
      <c r="BJ92" s="31">
        <f t="shared" si="32"/>
        <v>0</v>
      </c>
      <c r="BK92" s="30">
        <f t="shared" si="33"/>
        <v>0</v>
      </c>
      <c r="BL92" s="30">
        <f t="shared" si="34"/>
        <v>0</v>
      </c>
      <c r="BM92" s="30">
        <f t="shared" si="34"/>
        <v>0</v>
      </c>
      <c r="BN92" s="30">
        <f t="shared" si="34"/>
        <v>0</v>
      </c>
      <c r="BO92" s="30">
        <f t="shared" si="35"/>
        <v>0</v>
      </c>
      <c r="BP92" s="30">
        <f t="shared" si="51"/>
        <v>0</v>
      </c>
      <c r="BQ92" s="30">
        <f t="shared" si="51"/>
        <v>0</v>
      </c>
      <c r="BR92" s="30">
        <f t="shared" si="51"/>
        <v>116.10921990791599</v>
      </c>
      <c r="BS92" s="30">
        <f t="shared" si="51"/>
        <v>0</v>
      </c>
    </row>
    <row r="93" spans="2:71" x14ac:dyDescent="0.3">
      <c r="B93" s="13">
        <v>90</v>
      </c>
      <c r="C93" s="14"/>
      <c r="D93" s="14"/>
      <c r="E93" s="14"/>
      <c r="F93" s="14"/>
      <c r="G93" s="14">
        <v>17</v>
      </c>
      <c r="H93" s="14">
        <v>19</v>
      </c>
      <c r="I93" s="14"/>
      <c r="J93" s="14"/>
      <c r="K93" s="14"/>
      <c r="L93" s="14">
        <v>24</v>
      </c>
      <c r="M93" s="14"/>
      <c r="N93" s="14">
        <v>9</v>
      </c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>
        <v>11</v>
      </c>
      <c r="AF93" s="14"/>
      <c r="AO93" s="13">
        <v>90</v>
      </c>
      <c r="AP93" s="31">
        <f t="shared" si="29"/>
        <v>0</v>
      </c>
      <c r="AQ93" s="31">
        <f t="shared" si="36"/>
        <v>0</v>
      </c>
      <c r="AR93" s="31">
        <f t="shared" si="37"/>
        <v>0</v>
      </c>
      <c r="AS93" s="31">
        <f t="shared" si="38"/>
        <v>0</v>
      </c>
      <c r="AT93" s="31">
        <f t="shared" si="39"/>
        <v>187.19579376376367</v>
      </c>
      <c r="AU93" s="31">
        <f t="shared" si="40"/>
        <v>246.1079244379514</v>
      </c>
      <c r="AV93" s="31">
        <f t="shared" si="41"/>
        <v>0</v>
      </c>
      <c r="AW93" s="31">
        <f t="shared" si="42"/>
        <v>0</v>
      </c>
      <c r="AX93" s="31">
        <f t="shared" si="43"/>
        <v>0</v>
      </c>
      <c r="AY93" s="31">
        <f t="shared" si="44"/>
        <v>437.23145091892604</v>
      </c>
      <c r="AZ93" s="31">
        <f t="shared" si="45"/>
        <v>0</v>
      </c>
      <c r="BA93" s="31">
        <f t="shared" si="46"/>
        <v>39.158704247852462</v>
      </c>
      <c r="BB93" s="31">
        <f t="shared" si="47"/>
        <v>0</v>
      </c>
      <c r="BC93" s="31">
        <f t="shared" si="48"/>
        <v>0</v>
      </c>
      <c r="BD93" s="33">
        <f t="shared" si="49"/>
        <v>0</v>
      </c>
      <c r="BE93" s="31">
        <f t="shared" si="50"/>
        <v>0</v>
      </c>
      <c r="BF93" s="31">
        <f t="shared" si="30"/>
        <v>0</v>
      </c>
      <c r="BG93" s="31">
        <f t="shared" si="30"/>
        <v>0</v>
      </c>
      <c r="BH93" s="31">
        <f t="shared" si="31"/>
        <v>0</v>
      </c>
      <c r="BI93" s="31">
        <f t="shared" si="32"/>
        <v>0</v>
      </c>
      <c r="BJ93" s="31">
        <f t="shared" si="32"/>
        <v>0</v>
      </c>
      <c r="BK93" s="30">
        <f t="shared" si="33"/>
        <v>0</v>
      </c>
      <c r="BL93" s="30">
        <f t="shared" si="34"/>
        <v>0</v>
      </c>
      <c r="BM93" s="30">
        <f t="shared" si="34"/>
        <v>0</v>
      </c>
      <c r="BN93" s="30">
        <f t="shared" si="34"/>
        <v>0</v>
      </c>
      <c r="BO93" s="30">
        <f t="shared" si="35"/>
        <v>0</v>
      </c>
      <c r="BP93" s="30">
        <f t="shared" si="51"/>
        <v>0</v>
      </c>
      <c r="BQ93" s="30">
        <f t="shared" si="51"/>
        <v>0</v>
      </c>
      <c r="BR93" s="30">
        <f t="shared" si="51"/>
        <v>64.153114444197996</v>
      </c>
      <c r="BS93" s="30">
        <f t="shared" si="51"/>
        <v>0</v>
      </c>
    </row>
    <row r="94" spans="2:71" x14ac:dyDescent="0.3">
      <c r="B94" s="13">
        <v>91</v>
      </c>
      <c r="C94" s="14"/>
      <c r="D94" s="14"/>
      <c r="E94" s="14"/>
      <c r="F94" s="14"/>
      <c r="G94" s="14">
        <v>24</v>
      </c>
      <c r="H94" s="14">
        <v>21</v>
      </c>
      <c r="I94" s="14"/>
      <c r="J94" s="14"/>
      <c r="K94" s="14"/>
      <c r="L94" s="14">
        <v>9</v>
      </c>
      <c r="M94" s="14"/>
      <c r="N94" s="14">
        <v>9</v>
      </c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>
        <v>22</v>
      </c>
      <c r="AF94" s="14"/>
      <c r="AO94" s="13">
        <v>91</v>
      </c>
      <c r="AP94" s="31">
        <f t="shared" si="29"/>
        <v>0</v>
      </c>
      <c r="AQ94" s="31">
        <f t="shared" si="36"/>
        <v>0</v>
      </c>
      <c r="AR94" s="31">
        <f t="shared" si="37"/>
        <v>0</v>
      </c>
      <c r="AS94" s="31">
        <f t="shared" si="38"/>
        <v>0</v>
      </c>
      <c r="AT94" s="31">
        <f t="shared" si="39"/>
        <v>437.23145091892604</v>
      </c>
      <c r="AU94" s="31">
        <f t="shared" si="40"/>
        <v>314.81194640139938</v>
      </c>
      <c r="AV94" s="31">
        <f t="shared" si="41"/>
        <v>0</v>
      </c>
      <c r="AW94" s="31">
        <f t="shared" si="42"/>
        <v>0</v>
      </c>
      <c r="AX94" s="31">
        <f t="shared" si="43"/>
        <v>0</v>
      </c>
      <c r="AY94" s="31">
        <f t="shared" si="44"/>
        <v>39.158704247852462</v>
      </c>
      <c r="AZ94" s="31">
        <f t="shared" si="45"/>
        <v>0</v>
      </c>
      <c r="BA94" s="31">
        <f t="shared" si="46"/>
        <v>39.158704247852462</v>
      </c>
      <c r="BB94" s="31">
        <f t="shared" si="47"/>
        <v>0</v>
      </c>
      <c r="BC94" s="31">
        <f t="shared" si="48"/>
        <v>0</v>
      </c>
      <c r="BD94" s="33">
        <f t="shared" si="49"/>
        <v>0</v>
      </c>
      <c r="BE94" s="31">
        <f t="shared" si="50"/>
        <v>0</v>
      </c>
      <c r="BF94" s="31">
        <f t="shared" si="30"/>
        <v>0</v>
      </c>
      <c r="BG94" s="31">
        <f t="shared" si="30"/>
        <v>0</v>
      </c>
      <c r="BH94" s="31">
        <f t="shared" si="31"/>
        <v>0</v>
      </c>
      <c r="BI94" s="31">
        <f t="shared" si="32"/>
        <v>0</v>
      </c>
      <c r="BJ94" s="31">
        <f t="shared" si="32"/>
        <v>0</v>
      </c>
      <c r="BK94" s="30">
        <f t="shared" si="33"/>
        <v>0</v>
      </c>
      <c r="BL94" s="30">
        <f t="shared" si="34"/>
        <v>0</v>
      </c>
      <c r="BM94" s="30">
        <f t="shared" si="34"/>
        <v>0</v>
      </c>
      <c r="BN94" s="30">
        <f t="shared" si="34"/>
        <v>0</v>
      </c>
      <c r="BO94" s="30">
        <f t="shared" si="35"/>
        <v>0</v>
      </c>
      <c r="BP94" s="30">
        <f t="shared" si="51"/>
        <v>0</v>
      </c>
      <c r="BQ94" s="30">
        <f t="shared" si="51"/>
        <v>0</v>
      </c>
      <c r="BR94" s="30">
        <f t="shared" si="51"/>
        <v>352.9811667275967</v>
      </c>
      <c r="BS94" s="30">
        <f t="shared" si="51"/>
        <v>0</v>
      </c>
    </row>
    <row r="95" spans="2:71" x14ac:dyDescent="0.3">
      <c r="B95" s="13">
        <v>92</v>
      </c>
      <c r="C95" s="14"/>
      <c r="D95" s="14"/>
      <c r="E95" s="14"/>
      <c r="F95" s="14"/>
      <c r="G95" s="14">
        <v>19</v>
      </c>
      <c r="H95" s="14">
        <v>20</v>
      </c>
      <c r="I95" s="14"/>
      <c r="J95" s="14"/>
      <c r="K95" s="14"/>
      <c r="L95" s="14">
        <v>31</v>
      </c>
      <c r="M95" s="14"/>
      <c r="N95" s="14">
        <v>11</v>
      </c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>
        <v>16</v>
      </c>
      <c r="AF95" s="14"/>
      <c r="AO95" s="13">
        <v>92</v>
      </c>
      <c r="AP95" s="31">
        <f t="shared" si="29"/>
        <v>0</v>
      </c>
      <c r="AQ95" s="31">
        <f t="shared" si="36"/>
        <v>0</v>
      </c>
      <c r="AR95" s="31">
        <f t="shared" si="37"/>
        <v>0</v>
      </c>
      <c r="AS95" s="31">
        <f t="shared" si="38"/>
        <v>0</v>
      </c>
      <c r="AT95" s="31">
        <f t="shared" si="39"/>
        <v>246.1079244379514</v>
      </c>
      <c r="AU95" s="31">
        <f t="shared" si="40"/>
        <v>279.20650271539529</v>
      </c>
      <c r="AV95" s="31">
        <f t="shared" si="41"/>
        <v>0</v>
      </c>
      <c r="AW95" s="31">
        <f t="shared" si="42"/>
        <v>0</v>
      </c>
      <c r="AX95" s="31">
        <f t="shared" si="43"/>
        <v>0</v>
      </c>
      <c r="AY95" s="31">
        <f t="shared" si="44"/>
        <v>820.61888323052676</v>
      </c>
      <c r="AZ95" s="31">
        <f t="shared" si="45"/>
        <v>0</v>
      </c>
      <c r="BA95" s="31">
        <f t="shared" si="46"/>
        <v>64.153114444197996</v>
      </c>
      <c r="BB95" s="31">
        <f t="shared" si="47"/>
        <v>0</v>
      </c>
      <c r="BC95" s="31">
        <f t="shared" si="48"/>
        <v>0</v>
      </c>
      <c r="BD95" s="33">
        <f t="shared" si="49"/>
        <v>0</v>
      </c>
      <c r="BE95" s="31">
        <f t="shared" si="50"/>
        <v>0</v>
      </c>
      <c r="BF95" s="31">
        <f t="shared" si="30"/>
        <v>0</v>
      </c>
      <c r="BG95" s="31">
        <f t="shared" si="30"/>
        <v>0</v>
      </c>
      <c r="BH95" s="31">
        <f t="shared" si="31"/>
        <v>0</v>
      </c>
      <c r="BI95" s="31">
        <f t="shared" si="32"/>
        <v>0</v>
      </c>
      <c r="BJ95" s="31">
        <f t="shared" si="32"/>
        <v>0</v>
      </c>
      <c r="BK95" s="30">
        <f t="shared" si="33"/>
        <v>0</v>
      </c>
      <c r="BL95" s="30">
        <f t="shared" si="34"/>
        <v>0</v>
      </c>
      <c r="BM95" s="30">
        <f t="shared" si="34"/>
        <v>0</v>
      </c>
      <c r="BN95" s="30">
        <f t="shared" si="34"/>
        <v>0</v>
      </c>
      <c r="BO95" s="30">
        <f t="shared" si="35"/>
        <v>0</v>
      </c>
      <c r="BP95" s="30">
        <f t="shared" si="51"/>
        <v>0</v>
      </c>
      <c r="BQ95" s="30">
        <f t="shared" si="51"/>
        <v>0</v>
      </c>
      <c r="BR95" s="30">
        <f t="shared" si="51"/>
        <v>161.26008960496389</v>
      </c>
      <c r="BS95" s="30">
        <f t="shared" si="51"/>
        <v>0</v>
      </c>
    </row>
    <row r="96" spans="2:71" x14ac:dyDescent="0.3">
      <c r="B96" s="13">
        <v>93</v>
      </c>
      <c r="C96" s="14"/>
      <c r="D96" s="14"/>
      <c r="E96" s="14"/>
      <c r="F96" s="14"/>
      <c r="G96" s="14">
        <v>33</v>
      </c>
      <c r="H96" s="14">
        <v>13</v>
      </c>
      <c r="I96" s="14"/>
      <c r="J96" s="14"/>
      <c r="K96" s="14"/>
      <c r="L96" s="14">
        <v>12</v>
      </c>
      <c r="M96" s="14"/>
      <c r="N96" s="14">
        <v>12</v>
      </c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O96" s="13">
        <v>93</v>
      </c>
      <c r="AP96" s="31">
        <f t="shared" si="29"/>
        <v>0</v>
      </c>
      <c r="AQ96" s="31">
        <f t="shared" si="36"/>
        <v>0</v>
      </c>
      <c r="AR96" s="31">
        <f t="shared" si="37"/>
        <v>0</v>
      </c>
      <c r="AS96" s="31">
        <f t="shared" si="38"/>
        <v>0</v>
      </c>
      <c r="AT96" s="31">
        <f t="shared" si="39"/>
        <v>957.05309387730608</v>
      </c>
      <c r="AU96" s="31">
        <f t="shared" si="40"/>
        <v>96.759226098777503</v>
      </c>
      <c r="AV96" s="31">
        <f t="shared" si="41"/>
        <v>0</v>
      </c>
      <c r="AW96" s="31">
        <f t="shared" si="42"/>
        <v>0</v>
      </c>
      <c r="AX96" s="31">
        <f t="shared" si="43"/>
        <v>0</v>
      </c>
      <c r="AY96" s="31">
        <f t="shared" si="44"/>
        <v>79.465314168025344</v>
      </c>
      <c r="AZ96" s="31">
        <f t="shared" si="45"/>
        <v>0</v>
      </c>
      <c r="BA96" s="31">
        <f t="shared" si="46"/>
        <v>79.465314168025344</v>
      </c>
      <c r="BB96" s="31">
        <f t="shared" si="47"/>
        <v>0</v>
      </c>
      <c r="BC96" s="31">
        <f t="shared" si="48"/>
        <v>0</v>
      </c>
      <c r="BD96" s="33">
        <f t="shared" si="49"/>
        <v>0</v>
      </c>
      <c r="BE96" s="31">
        <f t="shared" si="50"/>
        <v>0</v>
      </c>
      <c r="BF96" s="31">
        <f t="shared" si="30"/>
        <v>0</v>
      </c>
      <c r="BG96" s="31">
        <f t="shared" si="30"/>
        <v>0</v>
      </c>
      <c r="BH96" s="31">
        <f t="shared" si="31"/>
        <v>0</v>
      </c>
      <c r="BI96" s="31">
        <f t="shared" si="32"/>
        <v>0</v>
      </c>
      <c r="BJ96" s="31">
        <f t="shared" si="32"/>
        <v>0</v>
      </c>
      <c r="BK96" s="30">
        <f t="shared" si="33"/>
        <v>0</v>
      </c>
      <c r="BL96" s="30">
        <f t="shared" si="34"/>
        <v>0</v>
      </c>
      <c r="BM96" s="30">
        <f t="shared" si="34"/>
        <v>0</v>
      </c>
      <c r="BN96" s="30">
        <f t="shared" si="34"/>
        <v>0</v>
      </c>
      <c r="BO96" s="30">
        <f t="shared" si="35"/>
        <v>0</v>
      </c>
      <c r="BP96" s="30">
        <f t="shared" si="51"/>
        <v>0</v>
      </c>
      <c r="BQ96" s="30">
        <f t="shared" si="51"/>
        <v>0</v>
      </c>
      <c r="BR96" s="30">
        <f t="shared" si="51"/>
        <v>0</v>
      </c>
      <c r="BS96" s="30">
        <f t="shared" si="51"/>
        <v>0</v>
      </c>
    </row>
    <row r="97" spans="2:71" x14ac:dyDescent="0.3">
      <c r="B97" s="13">
        <v>94</v>
      </c>
      <c r="C97" s="14"/>
      <c r="D97" s="14"/>
      <c r="E97" s="14"/>
      <c r="F97" s="14"/>
      <c r="G97" s="14">
        <v>21</v>
      </c>
      <c r="H97" s="14">
        <v>9.5</v>
      </c>
      <c r="I97" s="14"/>
      <c r="J97" s="14"/>
      <c r="K97" s="14"/>
      <c r="L97" s="14">
        <v>7</v>
      </c>
      <c r="M97" s="14"/>
      <c r="N97" s="14">
        <v>16</v>
      </c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O97" s="13">
        <v>94</v>
      </c>
      <c r="AP97" s="31">
        <f t="shared" si="29"/>
        <v>0</v>
      </c>
      <c r="AQ97" s="31">
        <f t="shared" si="36"/>
        <v>0</v>
      </c>
      <c r="AR97" s="31">
        <f t="shared" si="37"/>
        <v>0</v>
      </c>
      <c r="AS97" s="31">
        <f t="shared" si="38"/>
        <v>0</v>
      </c>
      <c r="AT97" s="31">
        <f t="shared" si="39"/>
        <v>314.81194640139938</v>
      </c>
      <c r="AU97" s="31">
        <f t="shared" si="40"/>
        <v>44.729269803440658</v>
      </c>
      <c r="AV97" s="31">
        <f t="shared" si="41"/>
        <v>0</v>
      </c>
      <c r="AW97" s="31">
        <f t="shared" si="42"/>
        <v>0</v>
      </c>
      <c r="AX97" s="31">
        <f t="shared" si="43"/>
        <v>0</v>
      </c>
      <c r="AY97" s="31">
        <f t="shared" si="44"/>
        <v>21.102451844201283</v>
      </c>
      <c r="AZ97" s="31">
        <f t="shared" si="45"/>
        <v>0</v>
      </c>
      <c r="BA97" s="31">
        <f t="shared" si="46"/>
        <v>161.26008960496389</v>
      </c>
      <c r="BB97" s="31">
        <f t="shared" si="47"/>
        <v>0</v>
      </c>
      <c r="BC97" s="31">
        <f t="shared" si="48"/>
        <v>0</v>
      </c>
      <c r="BD97" s="33">
        <f t="shared" si="49"/>
        <v>0</v>
      </c>
      <c r="BE97" s="31">
        <f t="shared" si="50"/>
        <v>0</v>
      </c>
      <c r="BF97" s="31">
        <f t="shared" si="30"/>
        <v>0</v>
      </c>
      <c r="BG97" s="31">
        <f t="shared" si="30"/>
        <v>0</v>
      </c>
      <c r="BH97" s="31">
        <f t="shared" si="31"/>
        <v>0</v>
      </c>
      <c r="BI97" s="31">
        <f t="shared" si="32"/>
        <v>0</v>
      </c>
      <c r="BJ97" s="31">
        <f t="shared" si="32"/>
        <v>0</v>
      </c>
      <c r="BK97" s="30">
        <f t="shared" si="33"/>
        <v>0</v>
      </c>
      <c r="BL97" s="30">
        <f t="shared" si="34"/>
        <v>0</v>
      </c>
      <c r="BM97" s="30">
        <f t="shared" si="34"/>
        <v>0</v>
      </c>
      <c r="BN97" s="30">
        <f t="shared" si="34"/>
        <v>0</v>
      </c>
      <c r="BO97" s="30">
        <f t="shared" si="35"/>
        <v>0</v>
      </c>
      <c r="BP97" s="30">
        <f t="shared" si="51"/>
        <v>0</v>
      </c>
      <c r="BQ97" s="30">
        <f t="shared" si="51"/>
        <v>0</v>
      </c>
      <c r="BR97" s="30">
        <f t="shared" si="51"/>
        <v>0</v>
      </c>
      <c r="BS97" s="30">
        <f t="shared" si="51"/>
        <v>0</v>
      </c>
    </row>
    <row r="98" spans="2:71" x14ac:dyDescent="0.3">
      <c r="B98" s="13">
        <v>95</v>
      </c>
      <c r="C98" s="14"/>
      <c r="D98" s="14"/>
      <c r="E98" s="14"/>
      <c r="F98" s="14"/>
      <c r="G98" s="14">
        <v>21</v>
      </c>
      <c r="H98" s="14">
        <v>5</v>
      </c>
      <c r="I98" s="14"/>
      <c r="J98" s="14"/>
      <c r="K98" s="14"/>
      <c r="L98" s="14">
        <v>13</v>
      </c>
      <c r="M98" s="14"/>
      <c r="N98" s="14">
        <v>9</v>
      </c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O98" s="13">
        <v>95</v>
      </c>
      <c r="AP98" s="31">
        <f t="shared" si="29"/>
        <v>0</v>
      </c>
      <c r="AQ98" s="31">
        <f t="shared" si="36"/>
        <v>0</v>
      </c>
      <c r="AR98" s="31">
        <f t="shared" si="37"/>
        <v>0</v>
      </c>
      <c r="AS98" s="31">
        <f t="shared" si="38"/>
        <v>0</v>
      </c>
      <c r="AT98" s="31">
        <f t="shared" si="39"/>
        <v>314.81194640139938</v>
      </c>
      <c r="AU98" s="31">
        <f t="shared" si="40"/>
        <v>9.2226972003819636</v>
      </c>
      <c r="AV98" s="31">
        <f t="shared" si="41"/>
        <v>0</v>
      </c>
      <c r="AW98" s="31">
        <f t="shared" si="42"/>
        <v>0</v>
      </c>
      <c r="AX98" s="31">
        <f t="shared" si="43"/>
        <v>0</v>
      </c>
      <c r="AY98" s="31">
        <f t="shared" si="44"/>
        <v>96.759226098777503</v>
      </c>
      <c r="AZ98" s="31">
        <f t="shared" si="45"/>
        <v>0</v>
      </c>
      <c r="BA98" s="31">
        <f t="shared" si="46"/>
        <v>39.158704247852462</v>
      </c>
      <c r="BB98" s="31">
        <f t="shared" si="47"/>
        <v>0</v>
      </c>
      <c r="BC98" s="31">
        <f t="shared" si="48"/>
        <v>0</v>
      </c>
      <c r="BD98" s="33">
        <f t="shared" si="49"/>
        <v>0</v>
      </c>
      <c r="BE98" s="31">
        <f t="shared" si="50"/>
        <v>0</v>
      </c>
      <c r="BF98" s="31">
        <f t="shared" si="30"/>
        <v>0</v>
      </c>
      <c r="BG98" s="31">
        <f t="shared" si="30"/>
        <v>0</v>
      </c>
      <c r="BH98" s="31">
        <f t="shared" si="31"/>
        <v>0</v>
      </c>
      <c r="BI98" s="31">
        <f t="shared" si="32"/>
        <v>0</v>
      </c>
      <c r="BJ98" s="31">
        <f t="shared" si="32"/>
        <v>0</v>
      </c>
      <c r="BK98" s="30">
        <f t="shared" si="33"/>
        <v>0</v>
      </c>
      <c r="BL98" s="30">
        <f t="shared" si="34"/>
        <v>0</v>
      </c>
      <c r="BM98" s="30">
        <f t="shared" si="34"/>
        <v>0</v>
      </c>
      <c r="BN98" s="30">
        <f t="shared" si="34"/>
        <v>0</v>
      </c>
      <c r="BO98" s="30">
        <f t="shared" si="35"/>
        <v>0</v>
      </c>
      <c r="BP98" s="30">
        <f t="shared" si="51"/>
        <v>0</v>
      </c>
      <c r="BQ98" s="30">
        <f t="shared" si="51"/>
        <v>0</v>
      </c>
      <c r="BR98" s="30">
        <f t="shared" si="51"/>
        <v>0</v>
      </c>
      <c r="BS98" s="30">
        <f t="shared" si="51"/>
        <v>0</v>
      </c>
    </row>
    <row r="99" spans="2:71" x14ac:dyDescent="0.3">
      <c r="B99" s="13">
        <v>96</v>
      </c>
      <c r="C99" s="14"/>
      <c r="D99" s="14"/>
      <c r="E99" s="14"/>
      <c r="F99" s="14"/>
      <c r="G99" s="14">
        <v>16</v>
      </c>
      <c r="H99" s="14">
        <v>15</v>
      </c>
      <c r="I99" s="14"/>
      <c r="J99" s="14"/>
      <c r="K99" s="14"/>
      <c r="L99" s="14"/>
      <c r="M99" s="14"/>
      <c r="N99" s="14">
        <v>9</v>
      </c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O99" s="13">
        <v>96</v>
      </c>
      <c r="AP99" s="31">
        <f t="shared" si="29"/>
        <v>0</v>
      </c>
      <c r="AQ99" s="31">
        <f t="shared" si="36"/>
        <v>0</v>
      </c>
      <c r="AR99" s="31">
        <f t="shared" si="37"/>
        <v>0</v>
      </c>
      <c r="AS99" s="31">
        <f t="shared" si="38"/>
        <v>0</v>
      </c>
      <c r="AT99" s="31">
        <f t="shared" si="39"/>
        <v>161.26008960496389</v>
      </c>
      <c r="AU99" s="31">
        <f t="shared" si="40"/>
        <v>137.58663107769684</v>
      </c>
      <c r="AV99" s="31">
        <f t="shared" si="41"/>
        <v>0</v>
      </c>
      <c r="AW99" s="31">
        <f t="shared" si="42"/>
        <v>0</v>
      </c>
      <c r="AX99" s="31">
        <f t="shared" si="43"/>
        <v>0</v>
      </c>
      <c r="AY99" s="31">
        <f t="shared" si="44"/>
        <v>0</v>
      </c>
      <c r="AZ99" s="31">
        <f t="shared" si="45"/>
        <v>0</v>
      </c>
      <c r="BA99" s="31">
        <f t="shared" si="46"/>
        <v>39.158704247852462</v>
      </c>
      <c r="BB99" s="31">
        <f t="shared" si="47"/>
        <v>0</v>
      </c>
      <c r="BC99" s="31">
        <f t="shared" si="48"/>
        <v>0</v>
      </c>
      <c r="BD99" s="33">
        <f t="shared" si="49"/>
        <v>0</v>
      </c>
      <c r="BE99" s="31">
        <f t="shared" si="50"/>
        <v>0</v>
      </c>
      <c r="BF99" s="31">
        <f t="shared" si="30"/>
        <v>0</v>
      </c>
      <c r="BG99" s="31">
        <f t="shared" si="30"/>
        <v>0</v>
      </c>
      <c r="BH99" s="31">
        <f t="shared" si="31"/>
        <v>0</v>
      </c>
      <c r="BI99" s="31">
        <f t="shared" si="32"/>
        <v>0</v>
      </c>
      <c r="BJ99" s="31">
        <f t="shared" si="32"/>
        <v>0</v>
      </c>
      <c r="BK99" s="30">
        <f t="shared" si="33"/>
        <v>0</v>
      </c>
      <c r="BL99" s="30">
        <f t="shared" si="34"/>
        <v>0</v>
      </c>
      <c r="BM99" s="30">
        <f t="shared" si="34"/>
        <v>0</v>
      </c>
      <c r="BN99" s="30">
        <f t="shared" si="34"/>
        <v>0</v>
      </c>
      <c r="BO99" s="30">
        <f t="shared" si="35"/>
        <v>0</v>
      </c>
      <c r="BP99" s="30">
        <f t="shared" si="51"/>
        <v>0</v>
      </c>
      <c r="BQ99" s="30">
        <f t="shared" si="51"/>
        <v>0</v>
      </c>
      <c r="BR99" s="30">
        <f t="shared" si="51"/>
        <v>0</v>
      </c>
      <c r="BS99" s="30">
        <f t="shared" si="51"/>
        <v>0</v>
      </c>
    </row>
    <row r="100" spans="2:71" x14ac:dyDescent="0.3">
      <c r="B100" s="13">
        <v>97</v>
      </c>
      <c r="C100" s="14"/>
      <c r="D100" s="14"/>
      <c r="E100" s="14"/>
      <c r="F100" s="14"/>
      <c r="G100" s="14">
        <v>8</v>
      </c>
      <c r="H100" s="14">
        <v>19</v>
      </c>
      <c r="I100" s="14"/>
      <c r="J100" s="14"/>
      <c r="K100" s="14"/>
      <c r="L100" s="14"/>
      <c r="M100" s="14"/>
      <c r="N100" s="14">
        <v>11</v>
      </c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O100" s="13">
        <v>97</v>
      </c>
      <c r="AP100" s="31">
        <f t="shared" si="29"/>
        <v>0</v>
      </c>
      <c r="AQ100" s="31">
        <f t="shared" si="36"/>
        <v>0</v>
      </c>
      <c r="AR100" s="31">
        <f t="shared" si="37"/>
        <v>0</v>
      </c>
      <c r="AS100" s="31">
        <f t="shared" si="38"/>
        <v>0</v>
      </c>
      <c r="AT100" s="31">
        <f t="shared" si="39"/>
        <v>29.308467303278523</v>
      </c>
      <c r="AU100" s="31">
        <f t="shared" si="40"/>
        <v>246.1079244379514</v>
      </c>
      <c r="AV100" s="31">
        <f t="shared" si="41"/>
        <v>0</v>
      </c>
      <c r="AW100" s="31">
        <f t="shared" si="42"/>
        <v>0</v>
      </c>
      <c r="AX100" s="31">
        <f t="shared" si="43"/>
        <v>0</v>
      </c>
      <c r="AY100" s="31">
        <f t="shared" si="44"/>
        <v>0</v>
      </c>
      <c r="AZ100" s="31">
        <f t="shared" si="45"/>
        <v>0</v>
      </c>
      <c r="BA100" s="31">
        <f t="shared" si="46"/>
        <v>64.153114444197996</v>
      </c>
      <c r="BB100" s="31">
        <f t="shared" si="47"/>
        <v>0</v>
      </c>
      <c r="BC100" s="31">
        <f t="shared" si="48"/>
        <v>0</v>
      </c>
      <c r="BD100" s="33">
        <f t="shared" si="49"/>
        <v>0</v>
      </c>
      <c r="BE100" s="31">
        <f t="shared" si="50"/>
        <v>0</v>
      </c>
      <c r="BF100" s="31">
        <f t="shared" si="30"/>
        <v>0</v>
      </c>
      <c r="BG100" s="31">
        <f t="shared" si="30"/>
        <v>0</v>
      </c>
      <c r="BH100" s="31">
        <f t="shared" si="31"/>
        <v>0</v>
      </c>
      <c r="BI100" s="31">
        <f t="shared" si="32"/>
        <v>0</v>
      </c>
      <c r="BJ100" s="31">
        <f t="shared" si="32"/>
        <v>0</v>
      </c>
      <c r="BK100" s="30">
        <f t="shared" si="33"/>
        <v>0</v>
      </c>
      <c r="BL100" s="30">
        <f t="shared" si="34"/>
        <v>0</v>
      </c>
      <c r="BM100" s="30">
        <f t="shared" si="34"/>
        <v>0</v>
      </c>
      <c r="BN100" s="30">
        <f t="shared" si="34"/>
        <v>0</v>
      </c>
      <c r="BO100" s="30">
        <f t="shared" si="35"/>
        <v>0</v>
      </c>
      <c r="BP100" s="30">
        <f t="shared" si="51"/>
        <v>0</v>
      </c>
      <c r="BQ100" s="30">
        <f t="shared" si="51"/>
        <v>0</v>
      </c>
      <c r="BR100" s="30">
        <f t="shared" si="51"/>
        <v>0</v>
      </c>
      <c r="BS100" s="30">
        <f t="shared" si="51"/>
        <v>0</v>
      </c>
    </row>
    <row r="101" spans="2:71" x14ac:dyDescent="0.3">
      <c r="B101" s="13">
        <v>98</v>
      </c>
      <c r="C101" s="14"/>
      <c r="D101" s="14"/>
      <c r="E101" s="14"/>
      <c r="F101" s="14"/>
      <c r="G101" s="14">
        <v>8.5</v>
      </c>
      <c r="H101" s="14">
        <v>7</v>
      </c>
      <c r="I101" s="14"/>
      <c r="J101" s="14"/>
      <c r="K101" s="14"/>
      <c r="L101" s="14"/>
      <c r="M101" s="14"/>
      <c r="N101" s="14">
        <v>12</v>
      </c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O101" s="13">
        <v>98</v>
      </c>
      <c r="AP101" s="31">
        <f t="shared" si="29"/>
        <v>0</v>
      </c>
      <c r="AQ101" s="31">
        <f t="shared" si="36"/>
        <v>0</v>
      </c>
      <c r="AR101" s="31">
        <f t="shared" si="37"/>
        <v>0</v>
      </c>
      <c r="AS101" s="31">
        <f t="shared" si="38"/>
        <v>0</v>
      </c>
      <c r="AT101" s="31">
        <f t="shared" si="39"/>
        <v>34.022192436309147</v>
      </c>
      <c r="AU101" s="31">
        <f t="shared" si="40"/>
        <v>21.102451844201283</v>
      </c>
      <c r="AV101" s="31">
        <f t="shared" si="41"/>
        <v>0</v>
      </c>
      <c r="AW101" s="31">
        <f t="shared" si="42"/>
        <v>0</v>
      </c>
      <c r="AX101" s="31">
        <f t="shared" si="43"/>
        <v>0</v>
      </c>
      <c r="AY101" s="31">
        <f t="shared" si="44"/>
        <v>0</v>
      </c>
      <c r="AZ101" s="31">
        <f t="shared" si="45"/>
        <v>0</v>
      </c>
      <c r="BA101" s="31">
        <f t="shared" si="46"/>
        <v>79.465314168025344</v>
      </c>
      <c r="BB101" s="31">
        <f t="shared" si="47"/>
        <v>0</v>
      </c>
      <c r="BC101" s="31">
        <f t="shared" si="48"/>
        <v>0</v>
      </c>
      <c r="BD101" s="33">
        <f t="shared" si="49"/>
        <v>0</v>
      </c>
      <c r="BE101" s="31">
        <f t="shared" si="50"/>
        <v>0</v>
      </c>
      <c r="BF101" s="31">
        <f t="shared" si="30"/>
        <v>0</v>
      </c>
      <c r="BG101" s="31">
        <f t="shared" si="30"/>
        <v>0</v>
      </c>
      <c r="BH101" s="31">
        <f t="shared" si="31"/>
        <v>0</v>
      </c>
      <c r="BI101" s="31">
        <f t="shared" si="32"/>
        <v>0</v>
      </c>
      <c r="BJ101" s="31">
        <f t="shared" si="32"/>
        <v>0</v>
      </c>
      <c r="BK101" s="30">
        <f t="shared" si="33"/>
        <v>0</v>
      </c>
      <c r="BL101" s="30">
        <f t="shared" si="34"/>
        <v>0</v>
      </c>
      <c r="BM101" s="30">
        <f t="shared" si="34"/>
        <v>0</v>
      </c>
      <c r="BN101" s="30">
        <f t="shared" si="34"/>
        <v>0</v>
      </c>
      <c r="BO101" s="30">
        <f t="shared" si="35"/>
        <v>0</v>
      </c>
      <c r="BP101" s="30">
        <f t="shared" si="51"/>
        <v>0</v>
      </c>
      <c r="BQ101" s="30">
        <f t="shared" si="51"/>
        <v>0</v>
      </c>
      <c r="BR101" s="30">
        <f t="shared" si="51"/>
        <v>0</v>
      </c>
      <c r="BS101" s="30">
        <f t="shared" si="51"/>
        <v>0</v>
      </c>
    </row>
    <row r="102" spans="2:71" x14ac:dyDescent="0.3">
      <c r="B102" s="13">
        <v>99</v>
      </c>
      <c r="C102" s="14"/>
      <c r="D102" s="14"/>
      <c r="E102" s="14"/>
      <c r="F102" s="14"/>
      <c r="G102" s="14">
        <v>14</v>
      </c>
      <c r="H102" s="14">
        <v>12</v>
      </c>
      <c r="I102" s="14"/>
      <c r="J102" s="14"/>
      <c r="K102" s="14"/>
      <c r="L102" s="14"/>
      <c r="M102" s="14"/>
      <c r="N102" s="14">
        <v>16</v>
      </c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O102" s="13">
        <v>99</v>
      </c>
      <c r="AP102" s="31">
        <f t="shared" si="29"/>
        <v>0</v>
      </c>
      <c r="AQ102" s="31">
        <f t="shared" si="36"/>
        <v>0</v>
      </c>
      <c r="AR102" s="31">
        <f t="shared" si="37"/>
        <v>0</v>
      </c>
      <c r="AS102" s="31">
        <f t="shared" si="38"/>
        <v>0</v>
      </c>
      <c r="AT102" s="31">
        <f t="shared" si="39"/>
        <v>116.10921990791599</v>
      </c>
      <c r="AU102" s="31">
        <f t="shared" si="40"/>
        <v>79.465314168025344</v>
      </c>
      <c r="AV102" s="31">
        <f t="shared" si="41"/>
        <v>0</v>
      </c>
      <c r="AW102" s="31">
        <f t="shared" si="42"/>
        <v>0</v>
      </c>
      <c r="AX102" s="31">
        <f t="shared" si="43"/>
        <v>0</v>
      </c>
      <c r="AY102" s="31">
        <f t="shared" si="44"/>
        <v>0</v>
      </c>
      <c r="AZ102" s="31">
        <f t="shared" si="45"/>
        <v>0</v>
      </c>
      <c r="BA102" s="31">
        <f t="shared" si="46"/>
        <v>161.26008960496389</v>
      </c>
      <c r="BB102" s="31">
        <f t="shared" si="47"/>
        <v>0</v>
      </c>
      <c r="BC102" s="31">
        <f t="shared" si="48"/>
        <v>0</v>
      </c>
      <c r="BD102" s="33">
        <f t="shared" si="49"/>
        <v>0</v>
      </c>
      <c r="BE102" s="31">
        <f t="shared" si="50"/>
        <v>0</v>
      </c>
      <c r="BF102" s="31">
        <f t="shared" si="30"/>
        <v>0</v>
      </c>
      <c r="BG102" s="31">
        <f t="shared" si="30"/>
        <v>0</v>
      </c>
      <c r="BH102" s="31">
        <f t="shared" si="31"/>
        <v>0</v>
      </c>
      <c r="BI102" s="31">
        <f t="shared" si="32"/>
        <v>0</v>
      </c>
      <c r="BJ102" s="31">
        <f t="shared" si="32"/>
        <v>0</v>
      </c>
      <c r="BK102" s="30">
        <f t="shared" si="33"/>
        <v>0</v>
      </c>
      <c r="BL102" s="30">
        <f t="shared" si="34"/>
        <v>0</v>
      </c>
      <c r="BM102" s="30">
        <f t="shared" si="34"/>
        <v>0</v>
      </c>
      <c r="BN102" s="30">
        <f t="shared" si="34"/>
        <v>0</v>
      </c>
      <c r="BO102" s="30">
        <f t="shared" si="35"/>
        <v>0</v>
      </c>
      <c r="BP102" s="30">
        <f t="shared" si="51"/>
        <v>0</v>
      </c>
      <c r="BQ102" s="30">
        <f t="shared" si="51"/>
        <v>0</v>
      </c>
      <c r="BR102" s="30">
        <f t="shared" si="51"/>
        <v>0</v>
      </c>
      <c r="BS102" s="30">
        <f t="shared" si="51"/>
        <v>0</v>
      </c>
    </row>
    <row r="103" spans="2:71" x14ac:dyDescent="0.3">
      <c r="B103" s="13">
        <v>100</v>
      </c>
      <c r="C103" s="14"/>
      <c r="D103" s="14"/>
      <c r="E103" s="14"/>
      <c r="F103" s="14"/>
      <c r="G103" s="14">
        <v>25</v>
      </c>
      <c r="H103" s="14">
        <v>11</v>
      </c>
      <c r="I103" s="14"/>
      <c r="J103" s="14"/>
      <c r="K103" s="14"/>
      <c r="L103" s="14"/>
      <c r="M103" s="14"/>
      <c r="N103" s="14">
        <v>9</v>
      </c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O103" s="13">
        <v>100</v>
      </c>
      <c r="AP103" s="31">
        <f t="shared" si="29"/>
        <v>0</v>
      </c>
      <c r="AQ103" s="31">
        <f t="shared" si="36"/>
        <v>0</v>
      </c>
      <c r="AR103" s="31">
        <f t="shared" si="37"/>
        <v>0</v>
      </c>
      <c r="AS103" s="31">
        <f t="shared" si="38"/>
        <v>0</v>
      </c>
      <c r="AT103" s="31">
        <f t="shared" si="39"/>
        <v>483.41949548415926</v>
      </c>
      <c r="AU103" s="31">
        <f t="shared" si="40"/>
        <v>64.153114444197996</v>
      </c>
      <c r="AV103" s="31">
        <f t="shared" si="41"/>
        <v>0</v>
      </c>
      <c r="AW103" s="31">
        <f t="shared" si="42"/>
        <v>0</v>
      </c>
      <c r="AX103" s="31">
        <f t="shared" si="43"/>
        <v>0</v>
      </c>
      <c r="AY103" s="31">
        <f t="shared" si="44"/>
        <v>0</v>
      </c>
      <c r="AZ103" s="31">
        <f t="shared" si="45"/>
        <v>0</v>
      </c>
      <c r="BA103" s="31">
        <f t="shared" si="46"/>
        <v>39.158704247852462</v>
      </c>
      <c r="BB103" s="31">
        <f t="shared" si="47"/>
        <v>0</v>
      </c>
      <c r="BC103" s="31">
        <f t="shared" si="48"/>
        <v>0</v>
      </c>
      <c r="BD103" s="33">
        <f t="shared" si="49"/>
        <v>0</v>
      </c>
      <c r="BE103" s="31">
        <f t="shared" si="50"/>
        <v>0</v>
      </c>
      <c r="BF103" s="31">
        <f t="shared" si="30"/>
        <v>0</v>
      </c>
      <c r="BG103" s="31">
        <f t="shared" si="30"/>
        <v>0</v>
      </c>
      <c r="BH103" s="31">
        <f t="shared" si="31"/>
        <v>0</v>
      </c>
      <c r="BI103" s="31">
        <f t="shared" si="32"/>
        <v>0</v>
      </c>
      <c r="BJ103" s="31">
        <f t="shared" si="32"/>
        <v>0</v>
      </c>
      <c r="BK103" s="30">
        <f t="shared" si="33"/>
        <v>0</v>
      </c>
      <c r="BL103" s="30">
        <f t="shared" si="34"/>
        <v>0</v>
      </c>
      <c r="BM103" s="30">
        <f t="shared" si="34"/>
        <v>0</v>
      </c>
      <c r="BN103" s="30">
        <f t="shared" si="34"/>
        <v>0</v>
      </c>
      <c r="BO103" s="30">
        <f t="shared" si="35"/>
        <v>0</v>
      </c>
      <c r="BP103" s="30">
        <f t="shared" si="51"/>
        <v>0</v>
      </c>
      <c r="BQ103" s="30">
        <f t="shared" si="51"/>
        <v>0</v>
      </c>
      <c r="BR103" s="30">
        <f t="shared" si="51"/>
        <v>0</v>
      </c>
      <c r="BS103" s="30">
        <f t="shared" si="51"/>
        <v>0</v>
      </c>
    </row>
    <row r="104" spans="2:71" x14ac:dyDescent="0.3">
      <c r="B104" s="13">
        <v>101</v>
      </c>
      <c r="C104" s="14"/>
      <c r="D104" s="14"/>
      <c r="E104" s="14"/>
      <c r="F104" s="14"/>
      <c r="G104" s="14">
        <v>43</v>
      </c>
      <c r="H104" s="14">
        <v>13</v>
      </c>
      <c r="I104" s="14"/>
      <c r="J104" s="14"/>
      <c r="K104" s="14"/>
      <c r="L104" s="14"/>
      <c r="M104" s="14"/>
      <c r="N104" s="14">
        <v>7</v>
      </c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O104" s="13">
        <v>101</v>
      </c>
      <c r="AP104" s="31">
        <f t="shared" si="29"/>
        <v>0</v>
      </c>
      <c r="AQ104" s="31">
        <f t="shared" si="36"/>
        <v>0</v>
      </c>
      <c r="AR104" s="31">
        <f t="shared" si="37"/>
        <v>0</v>
      </c>
      <c r="AS104" s="31">
        <f t="shared" si="38"/>
        <v>0</v>
      </c>
      <c r="AT104" s="31">
        <f t="shared" si="39"/>
        <v>1835.3721616409393</v>
      </c>
      <c r="AU104" s="31">
        <f t="shared" si="40"/>
        <v>96.759226098777503</v>
      </c>
      <c r="AV104" s="31">
        <f t="shared" si="41"/>
        <v>0</v>
      </c>
      <c r="AW104" s="31">
        <f t="shared" si="42"/>
        <v>0</v>
      </c>
      <c r="AX104" s="31">
        <f t="shared" si="43"/>
        <v>0</v>
      </c>
      <c r="AY104" s="31">
        <f t="shared" si="44"/>
        <v>0</v>
      </c>
      <c r="AZ104" s="31">
        <f t="shared" si="45"/>
        <v>0</v>
      </c>
      <c r="BA104" s="31">
        <f t="shared" si="46"/>
        <v>21.102451844201283</v>
      </c>
      <c r="BB104" s="31">
        <f t="shared" si="47"/>
        <v>0</v>
      </c>
      <c r="BC104" s="31">
        <f t="shared" si="48"/>
        <v>0</v>
      </c>
      <c r="BD104" s="33">
        <f t="shared" si="49"/>
        <v>0</v>
      </c>
      <c r="BE104" s="31">
        <f t="shared" si="50"/>
        <v>0</v>
      </c>
      <c r="BF104" s="31">
        <f t="shared" si="30"/>
        <v>0</v>
      </c>
      <c r="BG104" s="31">
        <f t="shared" si="30"/>
        <v>0</v>
      </c>
      <c r="BH104" s="31">
        <f t="shared" si="31"/>
        <v>0</v>
      </c>
      <c r="BI104" s="31">
        <f t="shared" si="32"/>
        <v>0</v>
      </c>
      <c r="BJ104" s="31">
        <f t="shared" si="32"/>
        <v>0</v>
      </c>
      <c r="BK104" s="30">
        <f t="shared" si="33"/>
        <v>0</v>
      </c>
      <c r="BL104" s="30">
        <f t="shared" si="34"/>
        <v>0</v>
      </c>
      <c r="BM104" s="30">
        <f t="shared" si="34"/>
        <v>0</v>
      </c>
      <c r="BN104" s="30">
        <f t="shared" si="34"/>
        <v>0</v>
      </c>
      <c r="BO104" s="30">
        <f t="shared" si="35"/>
        <v>0</v>
      </c>
      <c r="BP104" s="30">
        <f t="shared" si="51"/>
        <v>0</v>
      </c>
      <c r="BQ104" s="30">
        <f t="shared" si="51"/>
        <v>0</v>
      </c>
      <c r="BR104" s="30">
        <f t="shared" si="51"/>
        <v>0</v>
      </c>
      <c r="BS104" s="30">
        <f t="shared" si="51"/>
        <v>0</v>
      </c>
    </row>
    <row r="105" spans="2:71" x14ac:dyDescent="0.3">
      <c r="B105" s="13">
        <v>102</v>
      </c>
      <c r="C105" s="14"/>
      <c r="D105" s="14"/>
      <c r="E105" s="14"/>
      <c r="F105" s="14"/>
      <c r="G105" s="14">
        <v>15</v>
      </c>
      <c r="H105" s="14">
        <v>14</v>
      </c>
      <c r="I105" s="14"/>
      <c r="J105" s="14"/>
      <c r="K105" s="14"/>
      <c r="L105" s="14"/>
      <c r="M105" s="14"/>
      <c r="N105" s="14">
        <v>12</v>
      </c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O105" s="13">
        <v>102</v>
      </c>
      <c r="AP105" s="31">
        <f t="shared" si="29"/>
        <v>0</v>
      </c>
      <c r="AQ105" s="31">
        <f t="shared" si="36"/>
        <v>0</v>
      </c>
      <c r="AR105" s="31">
        <f t="shared" si="37"/>
        <v>0</v>
      </c>
      <c r="AS105" s="31">
        <f t="shared" si="38"/>
        <v>0</v>
      </c>
      <c r="AT105" s="31">
        <f t="shared" si="39"/>
        <v>137.58663107769684</v>
      </c>
      <c r="AU105" s="31">
        <f t="shared" si="40"/>
        <v>116.10921990791599</v>
      </c>
      <c r="AV105" s="31">
        <f t="shared" si="41"/>
        <v>0</v>
      </c>
      <c r="AW105" s="31">
        <f t="shared" si="42"/>
        <v>0</v>
      </c>
      <c r="AX105" s="31">
        <f t="shared" si="43"/>
        <v>0</v>
      </c>
      <c r="AY105" s="31">
        <f t="shared" si="44"/>
        <v>0</v>
      </c>
      <c r="AZ105" s="31">
        <f t="shared" si="45"/>
        <v>0</v>
      </c>
      <c r="BA105" s="31">
        <f t="shared" si="46"/>
        <v>79.465314168025344</v>
      </c>
      <c r="BB105" s="31">
        <f t="shared" si="47"/>
        <v>0</v>
      </c>
      <c r="BC105" s="31">
        <f t="shared" si="48"/>
        <v>0</v>
      </c>
      <c r="BD105" s="33">
        <f t="shared" si="49"/>
        <v>0</v>
      </c>
      <c r="BE105" s="31">
        <f t="shared" si="50"/>
        <v>0</v>
      </c>
      <c r="BF105" s="31">
        <f t="shared" si="30"/>
        <v>0</v>
      </c>
      <c r="BG105" s="31">
        <f t="shared" si="30"/>
        <v>0</v>
      </c>
      <c r="BH105" s="31">
        <f t="shared" si="31"/>
        <v>0</v>
      </c>
      <c r="BI105" s="31">
        <f t="shared" si="32"/>
        <v>0</v>
      </c>
      <c r="BJ105" s="31">
        <f t="shared" si="32"/>
        <v>0</v>
      </c>
      <c r="BK105" s="30">
        <f t="shared" si="33"/>
        <v>0</v>
      </c>
      <c r="BL105" s="30">
        <f t="shared" si="34"/>
        <v>0</v>
      </c>
      <c r="BM105" s="30">
        <f t="shared" si="34"/>
        <v>0</v>
      </c>
      <c r="BN105" s="30">
        <f t="shared" si="34"/>
        <v>0</v>
      </c>
      <c r="BO105" s="30">
        <f t="shared" si="35"/>
        <v>0</v>
      </c>
      <c r="BP105" s="30">
        <f t="shared" si="51"/>
        <v>0</v>
      </c>
      <c r="BQ105" s="30">
        <f t="shared" si="51"/>
        <v>0</v>
      </c>
      <c r="BR105" s="30">
        <f t="shared" si="51"/>
        <v>0</v>
      </c>
      <c r="BS105" s="30">
        <f t="shared" si="51"/>
        <v>0</v>
      </c>
    </row>
    <row r="106" spans="2:71" x14ac:dyDescent="0.3">
      <c r="B106" s="13">
        <v>103</v>
      </c>
      <c r="C106" s="14"/>
      <c r="D106" s="14"/>
      <c r="E106" s="14"/>
      <c r="F106" s="14"/>
      <c r="G106" s="14">
        <v>17</v>
      </c>
      <c r="H106" s="14">
        <v>8</v>
      </c>
      <c r="I106" s="14"/>
      <c r="J106" s="14"/>
      <c r="K106" s="14"/>
      <c r="L106" s="14"/>
      <c r="M106" s="14"/>
      <c r="N106" s="14">
        <v>14</v>
      </c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O106" s="13">
        <v>103</v>
      </c>
      <c r="AP106" s="31">
        <f t="shared" si="29"/>
        <v>0</v>
      </c>
      <c r="AQ106" s="31">
        <f t="shared" si="36"/>
        <v>0</v>
      </c>
      <c r="AR106" s="31">
        <f t="shared" si="37"/>
        <v>0</v>
      </c>
      <c r="AS106" s="31">
        <f t="shared" si="38"/>
        <v>0</v>
      </c>
      <c r="AT106" s="31">
        <f t="shared" si="39"/>
        <v>187.19579376376367</v>
      </c>
      <c r="AU106" s="31">
        <f t="shared" si="40"/>
        <v>29.308467303278523</v>
      </c>
      <c r="AV106" s="31">
        <f t="shared" si="41"/>
        <v>0</v>
      </c>
      <c r="AW106" s="31">
        <f t="shared" si="42"/>
        <v>0</v>
      </c>
      <c r="AX106" s="31">
        <f t="shared" si="43"/>
        <v>0</v>
      </c>
      <c r="AY106" s="31">
        <f t="shared" si="44"/>
        <v>0</v>
      </c>
      <c r="AZ106" s="31">
        <f t="shared" si="45"/>
        <v>0</v>
      </c>
      <c r="BA106" s="31">
        <f t="shared" si="46"/>
        <v>116.10921990791599</v>
      </c>
      <c r="BB106" s="31">
        <f t="shared" si="47"/>
        <v>0</v>
      </c>
      <c r="BC106" s="31">
        <f t="shared" si="48"/>
        <v>0</v>
      </c>
      <c r="BD106" s="33">
        <f t="shared" si="49"/>
        <v>0</v>
      </c>
      <c r="BE106" s="31">
        <f t="shared" si="50"/>
        <v>0</v>
      </c>
      <c r="BF106" s="31">
        <f t="shared" si="30"/>
        <v>0</v>
      </c>
      <c r="BG106" s="31">
        <f t="shared" si="30"/>
        <v>0</v>
      </c>
      <c r="BH106" s="31">
        <f t="shared" si="31"/>
        <v>0</v>
      </c>
      <c r="BI106" s="31">
        <f t="shared" si="32"/>
        <v>0</v>
      </c>
      <c r="BJ106" s="31">
        <f t="shared" si="32"/>
        <v>0</v>
      </c>
      <c r="BK106" s="30">
        <f t="shared" si="33"/>
        <v>0</v>
      </c>
      <c r="BL106" s="30">
        <f t="shared" si="34"/>
        <v>0</v>
      </c>
      <c r="BM106" s="30">
        <f t="shared" si="34"/>
        <v>0</v>
      </c>
      <c r="BN106" s="30">
        <f t="shared" si="34"/>
        <v>0</v>
      </c>
      <c r="BO106" s="30">
        <f t="shared" si="35"/>
        <v>0</v>
      </c>
      <c r="BP106" s="30">
        <f t="shared" si="51"/>
        <v>0</v>
      </c>
      <c r="BQ106" s="30">
        <f t="shared" si="51"/>
        <v>0</v>
      </c>
      <c r="BR106" s="30">
        <f t="shared" si="51"/>
        <v>0</v>
      </c>
      <c r="BS106" s="30">
        <f t="shared" si="51"/>
        <v>0</v>
      </c>
    </row>
    <row r="107" spans="2:71" x14ac:dyDescent="0.3">
      <c r="B107" s="13">
        <v>104</v>
      </c>
      <c r="C107" s="14"/>
      <c r="D107" s="14"/>
      <c r="E107" s="14"/>
      <c r="F107" s="14"/>
      <c r="G107" s="14">
        <v>21</v>
      </c>
      <c r="H107" s="14">
        <v>13</v>
      </c>
      <c r="I107" s="14"/>
      <c r="J107" s="14"/>
      <c r="K107" s="14"/>
      <c r="L107" s="14"/>
      <c r="M107" s="14"/>
      <c r="N107" s="14">
        <v>14</v>
      </c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O107" s="13">
        <v>104</v>
      </c>
      <c r="AP107" s="31">
        <f t="shared" si="29"/>
        <v>0</v>
      </c>
      <c r="AQ107" s="31">
        <f t="shared" si="36"/>
        <v>0</v>
      </c>
      <c r="AR107" s="31">
        <f t="shared" si="37"/>
        <v>0</v>
      </c>
      <c r="AS107" s="31">
        <f t="shared" si="38"/>
        <v>0</v>
      </c>
      <c r="AT107" s="31">
        <f t="shared" si="39"/>
        <v>314.81194640139938</v>
      </c>
      <c r="AU107" s="31">
        <f t="shared" si="40"/>
        <v>96.759226098777503</v>
      </c>
      <c r="AV107" s="31">
        <f t="shared" si="41"/>
        <v>0</v>
      </c>
      <c r="AW107" s="31">
        <f t="shared" si="42"/>
        <v>0</v>
      </c>
      <c r="AX107" s="31">
        <f t="shared" si="43"/>
        <v>0</v>
      </c>
      <c r="AY107" s="31">
        <f t="shared" si="44"/>
        <v>0</v>
      </c>
      <c r="AZ107" s="31">
        <f t="shared" si="45"/>
        <v>0</v>
      </c>
      <c r="BA107" s="31">
        <f t="shared" si="46"/>
        <v>116.10921990791599</v>
      </c>
      <c r="BB107" s="31">
        <f t="shared" si="47"/>
        <v>0</v>
      </c>
      <c r="BC107" s="31">
        <f t="shared" si="48"/>
        <v>0</v>
      </c>
      <c r="BD107" s="33">
        <f t="shared" si="49"/>
        <v>0</v>
      </c>
      <c r="BE107" s="31">
        <f t="shared" si="50"/>
        <v>0</v>
      </c>
      <c r="BF107" s="31">
        <f t="shared" si="30"/>
        <v>0</v>
      </c>
      <c r="BG107" s="31">
        <f t="shared" si="30"/>
        <v>0</v>
      </c>
      <c r="BH107" s="31">
        <f t="shared" si="31"/>
        <v>0</v>
      </c>
      <c r="BI107" s="31">
        <f t="shared" si="32"/>
        <v>0</v>
      </c>
      <c r="BJ107" s="31">
        <f t="shared" si="32"/>
        <v>0</v>
      </c>
      <c r="BK107" s="30">
        <f t="shared" si="33"/>
        <v>0</v>
      </c>
      <c r="BL107" s="30">
        <f t="shared" si="34"/>
        <v>0</v>
      </c>
      <c r="BM107" s="30">
        <f t="shared" si="34"/>
        <v>0</v>
      </c>
      <c r="BN107" s="30">
        <f t="shared" si="34"/>
        <v>0</v>
      </c>
      <c r="BO107" s="30">
        <f t="shared" si="35"/>
        <v>0</v>
      </c>
      <c r="BP107" s="30">
        <f t="shared" si="51"/>
        <v>0</v>
      </c>
      <c r="BQ107" s="30">
        <f t="shared" si="51"/>
        <v>0</v>
      </c>
      <c r="BR107" s="30">
        <f t="shared" si="51"/>
        <v>0</v>
      </c>
      <c r="BS107" s="30">
        <f t="shared" si="51"/>
        <v>0</v>
      </c>
    </row>
    <row r="108" spans="2:71" x14ac:dyDescent="0.3">
      <c r="B108" s="13">
        <v>105</v>
      </c>
      <c r="C108" s="14"/>
      <c r="D108" s="14"/>
      <c r="E108" s="14"/>
      <c r="F108" s="14"/>
      <c r="G108" s="14">
        <v>10</v>
      </c>
      <c r="H108" s="14">
        <v>6</v>
      </c>
      <c r="I108" s="14"/>
      <c r="J108" s="14"/>
      <c r="K108" s="14"/>
      <c r="L108" s="14"/>
      <c r="M108" s="14"/>
      <c r="N108" s="14">
        <v>20</v>
      </c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O108" s="13">
        <v>105</v>
      </c>
      <c r="AP108" s="31">
        <f t="shared" si="29"/>
        <v>0</v>
      </c>
      <c r="AQ108" s="31">
        <f t="shared" si="36"/>
        <v>0</v>
      </c>
      <c r="AR108" s="31">
        <f t="shared" si="37"/>
        <v>0</v>
      </c>
      <c r="AS108" s="31">
        <f t="shared" si="38"/>
        <v>0</v>
      </c>
      <c r="AT108" s="31">
        <f t="shared" si="39"/>
        <v>50.744822700662965</v>
      </c>
      <c r="AU108" s="31">
        <f t="shared" si="40"/>
        <v>14.442547860066641</v>
      </c>
      <c r="AV108" s="31">
        <f t="shared" si="41"/>
        <v>0</v>
      </c>
      <c r="AW108" s="31">
        <f t="shared" si="42"/>
        <v>0</v>
      </c>
      <c r="AX108" s="31">
        <f t="shared" si="43"/>
        <v>0</v>
      </c>
      <c r="AY108" s="31">
        <f t="shared" si="44"/>
        <v>0</v>
      </c>
      <c r="AZ108" s="31">
        <f t="shared" si="45"/>
        <v>0</v>
      </c>
      <c r="BA108" s="31">
        <f t="shared" si="46"/>
        <v>279.20650271539529</v>
      </c>
      <c r="BB108" s="31">
        <f t="shared" si="47"/>
        <v>0</v>
      </c>
      <c r="BC108" s="31">
        <f t="shared" si="48"/>
        <v>0</v>
      </c>
      <c r="BD108" s="33">
        <f t="shared" si="49"/>
        <v>0</v>
      </c>
      <c r="BE108" s="31">
        <f t="shared" si="50"/>
        <v>0</v>
      </c>
      <c r="BF108" s="31">
        <f t="shared" si="30"/>
        <v>0</v>
      </c>
      <c r="BG108" s="31">
        <f t="shared" si="30"/>
        <v>0</v>
      </c>
      <c r="BH108" s="31">
        <f t="shared" si="31"/>
        <v>0</v>
      </c>
      <c r="BI108" s="31">
        <f t="shared" si="32"/>
        <v>0</v>
      </c>
      <c r="BJ108" s="31">
        <f t="shared" si="32"/>
        <v>0</v>
      </c>
      <c r="BK108" s="30">
        <f t="shared" si="33"/>
        <v>0</v>
      </c>
      <c r="BL108" s="30">
        <f t="shared" si="34"/>
        <v>0</v>
      </c>
      <c r="BM108" s="30">
        <f t="shared" si="34"/>
        <v>0</v>
      </c>
      <c r="BN108" s="30">
        <f t="shared" si="34"/>
        <v>0</v>
      </c>
      <c r="BO108" s="30">
        <f t="shared" si="35"/>
        <v>0</v>
      </c>
      <c r="BP108" s="30">
        <f t="shared" si="51"/>
        <v>0</v>
      </c>
      <c r="BQ108" s="30">
        <f t="shared" si="51"/>
        <v>0</v>
      </c>
      <c r="BR108" s="30">
        <f t="shared" si="51"/>
        <v>0</v>
      </c>
      <c r="BS108" s="30">
        <f t="shared" si="51"/>
        <v>0</v>
      </c>
    </row>
    <row r="109" spans="2:71" x14ac:dyDescent="0.3">
      <c r="B109" s="13">
        <v>106</v>
      </c>
      <c r="C109" s="14"/>
      <c r="D109" s="14"/>
      <c r="E109" s="14"/>
      <c r="F109" s="14"/>
      <c r="G109" s="14">
        <v>16</v>
      </c>
      <c r="H109" s="14"/>
      <c r="I109" s="14"/>
      <c r="J109" s="14"/>
      <c r="K109" s="14"/>
      <c r="L109" s="14"/>
      <c r="M109" s="14"/>
      <c r="N109" s="14">
        <v>22</v>
      </c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O109" s="13">
        <v>106</v>
      </c>
      <c r="AP109" s="31">
        <f t="shared" si="29"/>
        <v>0</v>
      </c>
      <c r="AQ109" s="31">
        <f t="shared" si="36"/>
        <v>0</v>
      </c>
      <c r="AR109" s="31">
        <f t="shared" si="37"/>
        <v>0</v>
      </c>
      <c r="AS109" s="31">
        <f t="shared" si="38"/>
        <v>0</v>
      </c>
      <c r="AT109" s="31">
        <f t="shared" si="39"/>
        <v>161.26008960496389</v>
      </c>
      <c r="AU109" s="31">
        <f t="shared" si="40"/>
        <v>0</v>
      </c>
      <c r="AV109" s="31">
        <f t="shared" si="41"/>
        <v>0</v>
      </c>
      <c r="AW109" s="31">
        <f t="shared" si="42"/>
        <v>0</v>
      </c>
      <c r="AX109" s="31">
        <f t="shared" si="43"/>
        <v>0</v>
      </c>
      <c r="AY109" s="31">
        <f t="shared" si="44"/>
        <v>0</v>
      </c>
      <c r="AZ109" s="31">
        <f t="shared" si="45"/>
        <v>0</v>
      </c>
      <c r="BA109" s="31">
        <f t="shared" si="46"/>
        <v>352.9811667275967</v>
      </c>
      <c r="BB109" s="31">
        <f t="shared" si="47"/>
        <v>0</v>
      </c>
      <c r="BC109" s="31">
        <f t="shared" si="48"/>
        <v>0</v>
      </c>
      <c r="BD109" s="33">
        <f t="shared" si="49"/>
        <v>0</v>
      </c>
      <c r="BE109" s="31">
        <f t="shared" si="50"/>
        <v>0</v>
      </c>
      <c r="BF109" s="31">
        <f t="shared" si="30"/>
        <v>0</v>
      </c>
      <c r="BG109" s="31">
        <f t="shared" si="30"/>
        <v>0</v>
      </c>
      <c r="BH109" s="31">
        <f t="shared" si="31"/>
        <v>0</v>
      </c>
      <c r="BI109" s="31">
        <f t="shared" si="32"/>
        <v>0</v>
      </c>
      <c r="BJ109" s="31">
        <f t="shared" si="32"/>
        <v>0</v>
      </c>
      <c r="BK109" s="30">
        <f t="shared" si="33"/>
        <v>0</v>
      </c>
      <c r="BL109" s="30">
        <f t="shared" si="34"/>
        <v>0</v>
      </c>
      <c r="BM109" s="30">
        <f t="shared" si="34"/>
        <v>0</v>
      </c>
      <c r="BN109" s="30">
        <f t="shared" si="34"/>
        <v>0</v>
      </c>
      <c r="BO109" s="30">
        <f t="shared" si="35"/>
        <v>0</v>
      </c>
      <c r="BP109" s="30">
        <f t="shared" si="51"/>
        <v>0</v>
      </c>
      <c r="BQ109" s="30">
        <f t="shared" si="51"/>
        <v>0</v>
      </c>
      <c r="BR109" s="30">
        <f t="shared" si="51"/>
        <v>0</v>
      </c>
      <c r="BS109" s="30">
        <f t="shared" si="51"/>
        <v>0</v>
      </c>
    </row>
    <row r="110" spans="2:71" x14ac:dyDescent="0.3">
      <c r="B110" s="13">
        <v>107</v>
      </c>
      <c r="C110" s="14"/>
      <c r="D110" s="14"/>
      <c r="E110" s="14"/>
      <c r="F110" s="14"/>
      <c r="G110" s="14">
        <v>20</v>
      </c>
      <c r="H110" s="14"/>
      <c r="I110" s="14"/>
      <c r="J110" s="14"/>
      <c r="K110" s="14"/>
      <c r="L110" s="14"/>
      <c r="M110" s="14"/>
      <c r="N110" s="14">
        <v>28</v>
      </c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O110" s="13">
        <v>107</v>
      </c>
      <c r="AP110" s="31">
        <f t="shared" si="29"/>
        <v>0</v>
      </c>
      <c r="AQ110" s="31">
        <f t="shared" si="36"/>
        <v>0</v>
      </c>
      <c r="AR110" s="31">
        <f t="shared" si="37"/>
        <v>0</v>
      </c>
      <c r="AS110" s="31">
        <f t="shared" si="38"/>
        <v>0</v>
      </c>
      <c r="AT110" s="31">
        <f t="shared" si="39"/>
        <v>279.20650271539529</v>
      </c>
      <c r="AU110" s="31">
        <f t="shared" si="40"/>
        <v>0</v>
      </c>
      <c r="AV110" s="31">
        <f t="shared" si="41"/>
        <v>0</v>
      </c>
      <c r="AW110" s="31">
        <f t="shared" si="42"/>
        <v>0</v>
      </c>
      <c r="AX110" s="31">
        <f t="shared" si="43"/>
        <v>0</v>
      </c>
      <c r="AY110" s="31">
        <f t="shared" si="44"/>
        <v>0</v>
      </c>
      <c r="AZ110" s="31">
        <f t="shared" si="45"/>
        <v>0</v>
      </c>
      <c r="BA110" s="31">
        <f t="shared" si="46"/>
        <v>638.85234981968836</v>
      </c>
      <c r="BB110" s="31">
        <f t="shared" si="47"/>
        <v>0</v>
      </c>
      <c r="BC110" s="31">
        <f t="shared" si="48"/>
        <v>0</v>
      </c>
      <c r="BD110" s="33">
        <f t="shared" si="49"/>
        <v>0</v>
      </c>
      <c r="BE110" s="31">
        <f t="shared" si="50"/>
        <v>0</v>
      </c>
      <c r="BF110" s="31">
        <f t="shared" si="30"/>
        <v>0</v>
      </c>
      <c r="BG110" s="31">
        <f t="shared" si="30"/>
        <v>0</v>
      </c>
      <c r="BH110" s="31">
        <f t="shared" si="31"/>
        <v>0</v>
      </c>
      <c r="BI110" s="31">
        <f t="shared" si="32"/>
        <v>0</v>
      </c>
      <c r="BJ110" s="31">
        <f t="shared" si="32"/>
        <v>0</v>
      </c>
      <c r="BK110" s="30">
        <f t="shared" si="33"/>
        <v>0</v>
      </c>
      <c r="BL110" s="30">
        <f t="shared" si="34"/>
        <v>0</v>
      </c>
      <c r="BM110" s="30">
        <f t="shared" si="34"/>
        <v>0</v>
      </c>
      <c r="BN110" s="30">
        <f t="shared" si="34"/>
        <v>0</v>
      </c>
      <c r="BO110" s="30">
        <f t="shared" si="35"/>
        <v>0</v>
      </c>
      <c r="BP110" s="30">
        <f t="shared" si="51"/>
        <v>0</v>
      </c>
      <c r="BQ110" s="30">
        <f t="shared" si="51"/>
        <v>0</v>
      </c>
      <c r="BR110" s="30">
        <f t="shared" si="51"/>
        <v>0</v>
      </c>
      <c r="BS110" s="30">
        <f t="shared" si="51"/>
        <v>0</v>
      </c>
    </row>
    <row r="111" spans="2:71" x14ac:dyDescent="0.3">
      <c r="B111" s="13">
        <v>108</v>
      </c>
      <c r="C111" s="14"/>
      <c r="D111" s="14"/>
      <c r="E111" s="14"/>
      <c r="F111" s="14"/>
      <c r="G111" s="14">
        <v>17</v>
      </c>
      <c r="H111" s="14"/>
      <c r="I111" s="14"/>
      <c r="J111" s="14"/>
      <c r="K111" s="14"/>
      <c r="L111" s="14"/>
      <c r="M111" s="14"/>
      <c r="N111" s="14">
        <v>15</v>
      </c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O111" s="13">
        <v>108</v>
      </c>
      <c r="AP111" s="31">
        <f t="shared" si="29"/>
        <v>0</v>
      </c>
      <c r="AQ111" s="31">
        <f t="shared" si="36"/>
        <v>0</v>
      </c>
      <c r="AR111" s="31">
        <f t="shared" si="37"/>
        <v>0</v>
      </c>
      <c r="AS111" s="31">
        <f t="shared" si="38"/>
        <v>0</v>
      </c>
      <c r="AT111" s="31">
        <f t="shared" si="39"/>
        <v>187.19579376376367</v>
      </c>
      <c r="AU111" s="31">
        <f t="shared" si="40"/>
        <v>0</v>
      </c>
      <c r="AV111" s="31">
        <f t="shared" si="41"/>
        <v>0</v>
      </c>
      <c r="AW111" s="31">
        <f t="shared" si="42"/>
        <v>0</v>
      </c>
      <c r="AX111" s="31">
        <f t="shared" si="43"/>
        <v>0</v>
      </c>
      <c r="AY111" s="31">
        <f t="shared" si="44"/>
        <v>0</v>
      </c>
      <c r="AZ111" s="31">
        <f t="shared" si="45"/>
        <v>0</v>
      </c>
      <c r="BA111" s="31">
        <f t="shared" si="46"/>
        <v>137.58663107769684</v>
      </c>
      <c r="BB111" s="31">
        <f t="shared" si="47"/>
        <v>0</v>
      </c>
      <c r="BC111" s="31">
        <f t="shared" si="48"/>
        <v>0</v>
      </c>
      <c r="BD111" s="33">
        <f t="shared" si="49"/>
        <v>0</v>
      </c>
      <c r="BE111" s="31">
        <f t="shared" si="50"/>
        <v>0</v>
      </c>
      <c r="BF111" s="31">
        <f t="shared" si="30"/>
        <v>0</v>
      </c>
      <c r="BG111" s="31">
        <f t="shared" si="30"/>
        <v>0</v>
      </c>
      <c r="BH111" s="31">
        <f t="shared" si="31"/>
        <v>0</v>
      </c>
      <c r="BI111" s="31">
        <f t="shared" si="32"/>
        <v>0</v>
      </c>
      <c r="BJ111" s="31">
        <f t="shared" si="32"/>
        <v>0</v>
      </c>
      <c r="BK111" s="30">
        <f t="shared" si="33"/>
        <v>0</v>
      </c>
      <c r="BL111" s="30">
        <f t="shared" si="34"/>
        <v>0</v>
      </c>
      <c r="BM111" s="30">
        <f t="shared" si="34"/>
        <v>0</v>
      </c>
      <c r="BN111" s="30">
        <f t="shared" si="34"/>
        <v>0</v>
      </c>
      <c r="BO111" s="30">
        <f t="shared" si="35"/>
        <v>0</v>
      </c>
      <c r="BP111" s="30">
        <f t="shared" si="51"/>
        <v>0</v>
      </c>
      <c r="BQ111" s="30">
        <f t="shared" si="51"/>
        <v>0</v>
      </c>
      <c r="BR111" s="30">
        <f t="shared" si="51"/>
        <v>0</v>
      </c>
      <c r="BS111" s="30">
        <f t="shared" si="51"/>
        <v>0</v>
      </c>
    </row>
    <row r="112" spans="2:71" x14ac:dyDescent="0.3">
      <c r="B112" s="13">
        <v>109</v>
      </c>
      <c r="C112" s="14"/>
      <c r="D112" s="14"/>
      <c r="E112" s="14"/>
      <c r="F112" s="14"/>
      <c r="G112" s="14">
        <v>75</v>
      </c>
      <c r="H112" s="14"/>
      <c r="I112" s="14"/>
      <c r="J112" s="14"/>
      <c r="K112" s="14"/>
      <c r="L112" s="14"/>
      <c r="M112" s="14"/>
      <c r="N112" s="14">
        <v>21</v>
      </c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O112" s="13">
        <v>109</v>
      </c>
      <c r="AP112" s="31">
        <f t="shared" si="29"/>
        <v>0</v>
      </c>
      <c r="AQ112" s="31">
        <f t="shared" si="36"/>
        <v>0</v>
      </c>
      <c r="AR112" s="31">
        <f t="shared" si="37"/>
        <v>0</v>
      </c>
      <c r="AS112" s="31">
        <f t="shared" si="38"/>
        <v>0</v>
      </c>
      <c r="AT112" s="31">
        <f t="shared" si="39"/>
        <v>7211.7796275682485</v>
      </c>
      <c r="AU112" s="31">
        <f t="shared" si="40"/>
        <v>0</v>
      </c>
      <c r="AV112" s="31">
        <f t="shared" si="41"/>
        <v>0</v>
      </c>
      <c r="AW112" s="31">
        <f t="shared" si="42"/>
        <v>0</v>
      </c>
      <c r="AX112" s="31">
        <f t="shared" si="43"/>
        <v>0</v>
      </c>
      <c r="AY112" s="31">
        <f t="shared" si="44"/>
        <v>0</v>
      </c>
      <c r="AZ112" s="31">
        <f t="shared" si="45"/>
        <v>0</v>
      </c>
      <c r="BA112" s="31">
        <f t="shared" si="46"/>
        <v>314.81194640139938</v>
      </c>
      <c r="BB112" s="31">
        <f t="shared" si="47"/>
        <v>0</v>
      </c>
      <c r="BC112" s="31">
        <f t="shared" si="48"/>
        <v>0</v>
      </c>
      <c r="BD112" s="33">
        <f t="shared" si="49"/>
        <v>0</v>
      </c>
      <c r="BE112" s="31">
        <f t="shared" si="50"/>
        <v>0</v>
      </c>
      <c r="BF112" s="31">
        <f t="shared" si="30"/>
        <v>0</v>
      </c>
      <c r="BG112" s="31">
        <f t="shared" si="30"/>
        <v>0</v>
      </c>
      <c r="BH112" s="31">
        <f t="shared" si="31"/>
        <v>0</v>
      </c>
      <c r="BI112" s="31">
        <f t="shared" si="32"/>
        <v>0</v>
      </c>
      <c r="BJ112" s="31">
        <f t="shared" si="32"/>
        <v>0</v>
      </c>
      <c r="BK112" s="30">
        <f t="shared" si="33"/>
        <v>0</v>
      </c>
      <c r="BL112" s="30">
        <f t="shared" si="34"/>
        <v>0</v>
      </c>
      <c r="BM112" s="30">
        <f t="shared" si="34"/>
        <v>0</v>
      </c>
      <c r="BN112" s="30">
        <f t="shared" si="34"/>
        <v>0</v>
      </c>
      <c r="BO112" s="30">
        <f t="shared" si="35"/>
        <v>0</v>
      </c>
      <c r="BP112" s="30">
        <f t="shared" si="51"/>
        <v>0</v>
      </c>
      <c r="BQ112" s="30">
        <f t="shared" si="51"/>
        <v>0</v>
      </c>
      <c r="BR112" s="30">
        <f t="shared" si="51"/>
        <v>0</v>
      </c>
      <c r="BS112" s="30">
        <f t="shared" si="51"/>
        <v>0</v>
      </c>
    </row>
    <row r="113" spans="2:71" x14ac:dyDescent="0.3">
      <c r="B113" s="13">
        <v>110</v>
      </c>
      <c r="C113" s="14"/>
      <c r="D113" s="14"/>
      <c r="E113" s="14"/>
      <c r="F113" s="14"/>
      <c r="G113" s="14">
        <v>17</v>
      </c>
      <c r="H113" s="14"/>
      <c r="I113" s="14"/>
      <c r="J113" s="14"/>
      <c r="K113" s="14"/>
      <c r="L113" s="14"/>
      <c r="M113" s="14"/>
      <c r="N113" s="14">
        <v>11</v>
      </c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O113" s="13">
        <v>110</v>
      </c>
      <c r="AP113" s="31">
        <f t="shared" si="29"/>
        <v>0</v>
      </c>
      <c r="AQ113" s="31">
        <f t="shared" si="36"/>
        <v>0</v>
      </c>
      <c r="AR113" s="31">
        <f t="shared" si="37"/>
        <v>0</v>
      </c>
      <c r="AS113" s="31">
        <f t="shared" si="38"/>
        <v>0</v>
      </c>
      <c r="AT113" s="31">
        <f t="shared" si="39"/>
        <v>187.19579376376367</v>
      </c>
      <c r="AU113" s="31">
        <f t="shared" si="40"/>
        <v>0</v>
      </c>
      <c r="AV113" s="31">
        <f t="shared" si="41"/>
        <v>0</v>
      </c>
      <c r="AW113" s="31">
        <f t="shared" si="42"/>
        <v>0</v>
      </c>
      <c r="AX113" s="31">
        <f t="shared" si="43"/>
        <v>0</v>
      </c>
      <c r="AY113" s="31">
        <f t="shared" si="44"/>
        <v>0</v>
      </c>
      <c r="AZ113" s="31">
        <f t="shared" si="45"/>
        <v>0</v>
      </c>
      <c r="BA113" s="31">
        <f t="shared" si="46"/>
        <v>64.153114444197996</v>
      </c>
      <c r="BB113" s="31">
        <f t="shared" si="47"/>
        <v>0</v>
      </c>
      <c r="BC113" s="31">
        <f t="shared" si="48"/>
        <v>0</v>
      </c>
      <c r="BD113" s="33">
        <f t="shared" si="49"/>
        <v>0</v>
      </c>
      <c r="BE113" s="31">
        <f t="shared" si="50"/>
        <v>0</v>
      </c>
      <c r="BF113" s="31">
        <f t="shared" si="30"/>
        <v>0</v>
      </c>
      <c r="BG113" s="31">
        <f t="shared" si="30"/>
        <v>0</v>
      </c>
      <c r="BH113" s="31">
        <f t="shared" si="31"/>
        <v>0</v>
      </c>
      <c r="BI113" s="31">
        <f t="shared" si="32"/>
        <v>0</v>
      </c>
      <c r="BJ113" s="31">
        <f t="shared" si="32"/>
        <v>0</v>
      </c>
      <c r="BK113" s="30">
        <f t="shared" si="33"/>
        <v>0</v>
      </c>
      <c r="BL113" s="30">
        <f t="shared" si="34"/>
        <v>0</v>
      </c>
      <c r="BM113" s="30">
        <f t="shared" si="34"/>
        <v>0</v>
      </c>
      <c r="BN113" s="30">
        <f t="shared" si="34"/>
        <v>0</v>
      </c>
      <c r="BO113" s="30">
        <f t="shared" si="35"/>
        <v>0</v>
      </c>
      <c r="BP113" s="30">
        <f t="shared" si="51"/>
        <v>0</v>
      </c>
      <c r="BQ113" s="30">
        <f t="shared" si="51"/>
        <v>0</v>
      </c>
      <c r="BR113" s="30">
        <f t="shared" si="51"/>
        <v>0</v>
      </c>
      <c r="BS113" s="30">
        <f t="shared" si="51"/>
        <v>0</v>
      </c>
    </row>
    <row r="114" spans="2:71" x14ac:dyDescent="0.3">
      <c r="B114" s="13">
        <v>111</v>
      </c>
      <c r="C114" s="14"/>
      <c r="D114" s="14"/>
      <c r="E114" s="14"/>
      <c r="F114" s="14"/>
      <c r="G114" s="14">
        <v>21</v>
      </c>
      <c r="H114" s="14"/>
      <c r="I114" s="14"/>
      <c r="J114" s="14"/>
      <c r="K114" s="14"/>
      <c r="L114" s="14"/>
      <c r="M114" s="14"/>
      <c r="N114" s="14">
        <v>15</v>
      </c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O114" s="13">
        <v>111</v>
      </c>
      <c r="AP114" s="31">
        <f t="shared" si="29"/>
        <v>0</v>
      </c>
      <c r="AQ114" s="31">
        <f t="shared" si="36"/>
        <v>0</v>
      </c>
      <c r="AR114" s="31">
        <f t="shared" si="37"/>
        <v>0</v>
      </c>
      <c r="AS114" s="31">
        <f t="shared" si="38"/>
        <v>0</v>
      </c>
      <c r="AT114" s="31">
        <f t="shared" si="39"/>
        <v>314.81194640139938</v>
      </c>
      <c r="AU114" s="31">
        <f t="shared" si="40"/>
        <v>0</v>
      </c>
      <c r="AV114" s="31">
        <f t="shared" si="41"/>
        <v>0</v>
      </c>
      <c r="AW114" s="31">
        <f t="shared" si="42"/>
        <v>0</v>
      </c>
      <c r="AX114" s="31">
        <f t="shared" si="43"/>
        <v>0</v>
      </c>
      <c r="AY114" s="31">
        <f t="shared" si="44"/>
        <v>0</v>
      </c>
      <c r="AZ114" s="31">
        <f t="shared" si="45"/>
        <v>0</v>
      </c>
      <c r="BA114" s="31">
        <f t="shared" si="46"/>
        <v>137.58663107769684</v>
      </c>
      <c r="BB114" s="31">
        <f t="shared" si="47"/>
        <v>0</v>
      </c>
      <c r="BC114" s="31">
        <f t="shared" si="48"/>
        <v>0</v>
      </c>
      <c r="BD114" s="33">
        <f t="shared" si="49"/>
        <v>0</v>
      </c>
      <c r="BE114" s="31">
        <f t="shared" si="50"/>
        <v>0</v>
      </c>
      <c r="BF114" s="31">
        <f t="shared" si="30"/>
        <v>0</v>
      </c>
      <c r="BG114" s="31">
        <f t="shared" si="30"/>
        <v>0</v>
      </c>
      <c r="BH114" s="31">
        <f t="shared" si="31"/>
        <v>0</v>
      </c>
      <c r="BI114" s="31">
        <f t="shared" si="32"/>
        <v>0</v>
      </c>
      <c r="BJ114" s="31">
        <f t="shared" si="32"/>
        <v>0</v>
      </c>
      <c r="BK114" s="30">
        <f t="shared" si="33"/>
        <v>0</v>
      </c>
      <c r="BL114" s="30">
        <f t="shared" si="34"/>
        <v>0</v>
      </c>
      <c r="BM114" s="30">
        <f t="shared" si="34"/>
        <v>0</v>
      </c>
      <c r="BN114" s="30">
        <f t="shared" si="34"/>
        <v>0</v>
      </c>
      <c r="BO114" s="30">
        <f t="shared" si="35"/>
        <v>0</v>
      </c>
      <c r="BP114" s="30">
        <f t="shared" si="51"/>
        <v>0</v>
      </c>
      <c r="BQ114" s="30">
        <f t="shared" si="51"/>
        <v>0</v>
      </c>
      <c r="BR114" s="30">
        <f t="shared" si="51"/>
        <v>0</v>
      </c>
      <c r="BS114" s="30">
        <f t="shared" si="51"/>
        <v>0</v>
      </c>
    </row>
    <row r="115" spans="2:71" x14ac:dyDescent="0.3">
      <c r="B115" s="13">
        <v>112</v>
      </c>
      <c r="C115" s="14"/>
      <c r="D115" s="14"/>
      <c r="E115" s="14"/>
      <c r="F115" s="14"/>
      <c r="G115" s="14">
        <v>11</v>
      </c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O115" s="13">
        <v>112</v>
      </c>
      <c r="AP115" s="31">
        <f t="shared" si="29"/>
        <v>0</v>
      </c>
      <c r="AQ115" s="31">
        <f t="shared" si="36"/>
        <v>0</v>
      </c>
      <c r="AR115" s="31">
        <f t="shared" si="37"/>
        <v>0</v>
      </c>
      <c r="AS115" s="31">
        <f t="shared" si="38"/>
        <v>0</v>
      </c>
      <c r="AT115" s="31">
        <f t="shared" si="39"/>
        <v>64.153114444197996</v>
      </c>
      <c r="AU115" s="31">
        <f t="shared" si="40"/>
        <v>0</v>
      </c>
      <c r="AV115" s="31">
        <f t="shared" si="41"/>
        <v>0</v>
      </c>
      <c r="AW115" s="31">
        <f t="shared" si="42"/>
        <v>0</v>
      </c>
      <c r="AX115" s="31">
        <f t="shared" si="43"/>
        <v>0</v>
      </c>
      <c r="AY115" s="31">
        <f t="shared" si="44"/>
        <v>0</v>
      </c>
      <c r="AZ115" s="31">
        <f t="shared" si="45"/>
        <v>0</v>
      </c>
      <c r="BA115" s="31">
        <f t="shared" si="46"/>
        <v>0</v>
      </c>
      <c r="BB115" s="31">
        <f t="shared" si="47"/>
        <v>0</v>
      </c>
      <c r="BC115" s="31">
        <f t="shared" si="48"/>
        <v>0</v>
      </c>
      <c r="BD115" s="33">
        <f t="shared" si="49"/>
        <v>0</v>
      </c>
      <c r="BE115" s="31">
        <f t="shared" si="50"/>
        <v>0</v>
      </c>
      <c r="BF115" s="31">
        <f t="shared" si="30"/>
        <v>0</v>
      </c>
      <c r="BG115" s="31">
        <f t="shared" si="30"/>
        <v>0</v>
      </c>
      <c r="BH115" s="31">
        <f t="shared" si="31"/>
        <v>0</v>
      </c>
      <c r="BI115" s="31">
        <f t="shared" si="32"/>
        <v>0</v>
      </c>
      <c r="BJ115" s="31">
        <f t="shared" si="32"/>
        <v>0</v>
      </c>
      <c r="BK115" s="30">
        <f t="shared" si="33"/>
        <v>0</v>
      </c>
      <c r="BL115" s="30">
        <f t="shared" si="34"/>
        <v>0</v>
      </c>
      <c r="BM115" s="30">
        <f t="shared" si="34"/>
        <v>0</v>
      </c>
      <c r="BN115" s="30">
        <f t="shared" si="34"/>
        <v>0</v>
      </c>
      <c r="BO115" s="30">
        <f t="shared" si="35"/>
        <v>0</v>
      </c>
      <c r="BP115" s="30">
        <f t="shared" si="51"/>
        <v>0</v>
      </c>
      <c r="BQ115" s="30">
        <f t="shared" si="51"/>
        <v>0</v>
      </c>
      <c r="BR115" s="30">
        <f t="shared" si="51"/>
        <v>0</v>
      </c>
      <c r="BS115" s="30">
        <f t="shared" si="51"/>
        <v>0</v>
      </c>
    </row>
    <row r="116" spans="2:71" x14ac:dyDescent="0.3">
      <c r="B116" s="13">
        <v>113</v>
      </c>
      <c r="C116" s="14"/>
      <c r="D116" s="14"/>
      <c r="E116" s="14"/>
      <c r="F116" s="14"/>
      <c r="G116" s="14">
        <v>23</v>
      </c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O116" s="13">
        <v>113</v>
      </c>
      <c r="AP116" s="31">
        <f t="shared" si="29"/>
        <v>0</v>
      </c>
      <c r="AQ116" s="31">
        <f t="shared" si="36"/>
        <v>0</v>
      </c>
      <c r="AR116" s="31">
        <f t="shared" si="37"/>
        <v>0</v>
      </c>
      <c r="AS116" s="31">
        <f t="shared" si="38"/>
        <v>0</v>
      </c>
      <c r="AT116" s="31">
        <f t="shared" si="39"/>
        <v>393.76962863061834</v>
      </c>
      <c r="AU116" s="31">
        <f t="shared" si="40"/>
        <v>0</v>
      </c>
      <c r="AV116" s="31">
        <f t="shared" si="41"/>
        <v>0</v>
      </c>
      <c r="AW116" s="31">
        <f t="shared" si="42"/>
        <v>0</v>
      </c>
      <c r="AX116" s="31">
        <f t="shared" si="43"/>
        <v>0</v>
      </c>
      <c r="AY116" s="31">
        <f t="shared" si="44"/>
        <v>0</v>
      </c>
      <c r="AZ116" s="31">
        <f t="shared" si="45"/>
        <v>0</v>
      </c>
      <c r="BA116" s="31">
        <f t="shared" si="46"/>
        <v>0</v>
      </c>
      <c r="BB116" s="31">
        <f t="shared" si="47"/>
        <v>0</v>
      </c>
      <c r="BC116" s="31">
        <f t="shared" si="48"/>
        <v>0</v>
      </c>
      <c r="BD116" s="33">
        <f t="shared" si="49"/>
        <v>0</v>
      </c>
      <c r="BE116" s="31">
        <f t="shared" si="50"/>
        <v>0</v>
      </c>
      <c r="BF116" s="31">
        <f t="shared" si="30"/>
        <v>0</v>
      </c>
      <c r="BG116" s="31">
        <f t="shared" si="30"/>
        <v>0</v>
      </c>
      <c r="BH116" s="31">
        <f t="shared" si="31"/>
        <v>0</v>
      </c>
      <c r="BI116" s="31">
        <f t="shared" si="32"/>
        <v>0</v>
      </c>
      <c r="BJ116" s="31">
        <f t="shared" si="32"/>
        <v>0</v>
      </c>
      <c r="BK116" s="30">
        <f t="shared" si="33"/>
        <v>0</v>
      </c>
      <c r="BL116" s="30">
        <f t="shared" si="34"/>
        <v>0</v>
      </c>
      <c r="BM116" s="30">
        <f t="shared" si="34"/>
        <v>0</v>
      </c>
      <c r="BN116" s="30">
        <f t="shared" si="34"/>
        <v>0</v>
      </c>
      <c r="BO116" s="30">
        <f t="shared" si="35"/>
        <v>0</v>
      </c>
      <c r="BP116" s="30">
        <f t="shared" si="51"/>
        <v>0</v>
      </c>
      <c r="BQ116" s="30">
        <f t="shared" si="51"/>
        <v>0</v>
      </c>
      <c r="BR116" s="30">
        <f t="shared" si="51"/>
        <v>0</v>
      </c>
      <c r="BS116" s="30">
        <f t="shared" si="51"/>
        <v>0</v>
      </c>
    </row>
    <row r="117" spans="2:71" x14ac:dyDescent="0.3">
      <c r="B117" s="13">
        <v>114</v>
      </c>
      <c r="C117" s="14"/>
      <c r="D117" s="14"/>
      <c r="E117" s="14"/>
      <c r="F117" s="14"/>
      <c r="G117" s="14">
        <v>13</v>
      </c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O117" s="13">
        <v>114</v>
      </c>
      <c r="AP117" s="31">
        <f t="shared" si="29"/>
        <v>0</v>
      </c>
      <c r="AQ117" s="31">
        <f t="shared" si="36"/>
        <v>0</v>
      </c>
      <c r="AR117" s="31">
        <f t="shared" si="37"/>
        <v>0</v>
      </c>
      <c r="AS117" s="31">
        <f t="shared" si="38"/>
        <v>0</v>
      </c>
      <c r="AT117" s="31">
        <f t="shared" si="39"/>
        <v>96.759226098777503</v>
      </c>
      <c r="AU117" s="31">
        <f t="shared" si="40"/>
        <v>0</v>
      </c>
      <c r="AV117" s="31">
        <f t="shared" si="41"/>
        <v>0</v>
      </c>
      <c r="AW117" s="31">
        <f t="shared" si="42"/>
        <v>0</v>
      </c>
      <c r="AX117" s="31">
        <f t="shared" si="43"/>
        <v>0</v>
      </c>
      <c r="AY117" s="31">
        <f t="shared" si="44"/>
        <v>0</v>
      </c>
      <c r="AZ117" s="31">
        <f t="shared" si="45"/>
        <v>0</v>
      </c>
      <c r="BA117" s="31">
        <f t="shared" si="46"/>
        <v>0</v>
      </c>
      <c r="BB117" s="31">
        <f t="shared" si="47"/>
        <v>0</v>
      </c>
      <c r="BC117" s="31">
        <f t="shared" si="48"/>
        <v>0</v>
      </c>
      <c r="BD117" s="33">
        <f t="shared" si="49"/>
        <v>0</v>
      </c>
      <c r="BE117" s="31">
        <f t="shared" si="50"/>
        <v>0</v>
      </c>
      <c r="BF117" s="31">
        <f t="shared" si="30"/>
        <v>0</v>
      </c>
      <c r="BG117" s="31">
        <f t="shared" si="30"/>
        <v>0</v>
      </c>
      <c r="BH117" s="31">
        <f t="shared" si="31"/>
        <v>0</v>
      </c>
      <c r="BI117" s="31">
        <f t="shared" si="32"/>
        <v>0</v>
      </c>
      <c r="BJ117" s="31">
        <f t="shared" si="32"/>
        <v>0</v>
      </c>
      <c r="BK117" s="30">
        <f t="shared" si="33"/>
        <v>0</v>
      </c>
      <c r="BL117" s="30">
        <f t="shared" si="34"/>
        <v>0</v>
      </c>
      <c r="BM117" s="30">
        <f t="shared" si="34"/>
        <v>0</v>
      </c>
      <c r="BN117" s="30">
        <f t="shared" si="34"/>
        <v>0</v>
      </c>
      <c r="BO117" s="30">
        <f t="shared" si="35"/>
        <v>0</v>
      </c>
      <c r="BP117" s="30">
        <f t="shared" si="51"/>
        <v>0</v>
      </c>
      <c r="BQ117" s="30">
        <f t="shared" si="51"/>
        <v>0</v>
      </c>
      <c r="BR117" s="30">
        <f t="shared" si="51"/>
        <v>0</v>
      </c>
      <c r="BS117" s="30">
        <f t="shared" si="51"/>
        <v>0</v>
      </c>
    </row>
    <row r="118" spans="2:71" x14ac:dyDescent="0.3">
      <c r="B118" s="13">
        <v>115</v>
      </c>
      <c r="C118" s="14"/>
      <c r="D118" s="14"/>
      <c r="E118" s="14"/>
      <c r="F118" s="14"/>
      <c r="G118" s="14">
        <v>30</v>
      </c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O118" s="13">
        <v>115</v>
      </c>
      <c r="AP118" s="31">
        <f t="shared" si="29"/>
        <v>0</v>
      </c>
      <c r="AQ118" s="31">
        <f t="shared" si="36"/>
        <v>0</v>
      </c>
      <c r="AR118" s="31">
        <f t="shared" si="37"/>
        <v>0</v>
      </c>
      <c r="AS118" s="31">
        <f t="shared" si="38"/>
        <v>0</v>
      </c>
      <c r="AT118" s="31">
        <f t="shared" si="39"/>
        <v>757.02465865734916</v>
      </c>
      <c r="AU118" s="31">
        <f t="shared" si="40"/>
        <v>0</v>
      </c>
      <c r="AV118" s="31">
        <f t="shared" si="41"/>
        <v>0</v>
      </c>
      <c r="AW118" s="31">
        <f t="shared" si="42"/>
        <v>0</v>
      </c>
      <c r="AX118" s="31">
        <f t="shared" si="43"/>
        <v>0</v>
      </c>
      <c r="AY118" s="31">
        <f t="shared" si="44"/>
        <v>0</v>
      </c>
      <c r="AZ118" s="31">
        <f t="shared" si="45"/>
        <v>0</v>
      </c>
      <c r="BA118" s="31">
        <f t="shared" si="46"/>
        <v>0</v>
      </c>
      <c r="BB118" s="31">
        <f t="shared" si="47"/>
        <v>0</v>
      </c>
      <c r="BC118" s="31">
        <f t="shared" si="48"/>
        <v>0</v>
      </c>
      <c r="BD118" s="33">
        <f t="shared" si="49"/>
        <v>0</v>
      </c>
      <c r="BE118" s="31">
        <f t="shared" si="50"/>
        <v>0</v>
      </c>
      <c r="BF118" s="31">
        <f t="shared" si="30"/>
        <v>0</v>
      </c>
      <c r="BG118" s="31">
        <f t="shared" si="30"/>
        <v>0</v>
      </c>
      <c r="BH118" s="31">
        <f t="shared" si="31"/>
        <v>0</v>
      </c>
      <c r="BI118" s="31">
        <f t="shared" si="32"/>
        <v>0</v>
      </c>
      <c r="BJ118" s="31">
        <f t="shared" si="32"/>
        <v>0</v>
      </c>
      <c r="BK118" s="30">
        <f t="shared" si="33"/>
        <v>0</v>
      </c>
      <c r="BL118" s="30">
        <f t="shared" si="34"/>
        <v>0</v>
      </c>
      <c r="BM118" s="30">
        <f t="shared" si="34"/>
        <v>0</v>
      </c>
      <c r="BN118" s="30">
        <f t="shared" si="34"/>
        <v>0</v>
      </c>
      <c r="BO118" s="30">
        <f t="shared" si="35"/>
        <v>0</v>
      </c>
      <c r="BP118" s="30">
        <f t="shared" si="51"/>
        <v>0</v>
      </c>
      <c r="BQ118" s="30">
        <f t="shared" si="51"/>
        <v>0</v>
      </c>
      <c r="BR118" s="30">
        <f t="shared" si="51"/>
        <v>0</v>
      </c>
      <c r="BS118" s="30">
        <f t="shared" si="51"/>
        <v>0</v>
      </c>
    </row>
    <row r="119" spans="2:71" x14ac:dyDescent="0.3">
      <c r="B119" s="13">
        <v>116</v>
      </c>
      <c r="C119" s="14"/>
      <c r="D119" s="14"/>
      <c r="E119" s="14"/>
      <c r="F119" s="14"/>
      <c r="G119" s="14">
        <v>22</v>
      </c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O119" s="13">
        <v>116</v>
      </c>
      <c r="AP119" s="31">
        <f t="shared" si="29"/>
        <v>0</v>
      </c>
      <c r="AQ119" s="31">
        <f t="shared" si="36"/>
        <v>0</v>
      </c>
      <c r="AR119" s="31">
        <f t="shared" si="37"/>
        <v>0</v>
      </c>
      <c r="AS119" s="31">
        <f t="shared" si="38"/>
        <v>0</v>
      </c>
      <c r="AT119" s="31">
        <f t="shared" si="39"/>
        <v>352.9811667275967</v>
      </c>
      <c r="AU119" s="31">
        <f t="shared" si="40"/>
        <v>0</v>
      </c>
      <c r="AV119" s="31">
        <f t="shared" si="41"/>
        <v>0</v>
      </c>
      <c r="AW119" s="31">
        <f t="shared" si="42"/>
        <v>0</v>
      </c>
      <c r="AX119" s="31">
        <f t="shared" si="43"/>
        <v>0</v>
      </c>
      <c r="AY119" s="31">
        <f t="shared" si="44"/>
        <v>0</v>
      </c>
      <c r="AZ119" s="31">
        <f t="shared" si="45"/>
        <v>0</v>
      </c>
      <c r="BA119" s="31">
        <f t="shared" si="46"/>
        <v>0</v>
      </c>
      <c r="BB119" s="31">
        <f t="shared" si="47"/>
        <v>0</v>
      </c>
      <c r="BC119" s="31">
        <f t="shared" si="48"/>
        <v>0</v>
      </c>
      <c r="BD119" s="33">
        <f t="shared" si="49"/>
        <v>0</v>
      </c>
      <c r="BE119" s="31">
        <f t="shared" si="50"/>
        <v>0</v>
      </c>
      <c r="BF119" s="31">
        <f t="shared" si="30"/>
        <v>0</v>
      </c>
      <c r="BG119" s="31">
        <f t="shared" si="30"/>
        <v>0</v>
      </c>
      <c r="BH119" s="31">
        <f t="shared" si="31"/>
        <v>0</v>
      </c>
      <c r="BI119" s="31">
        <f t="shared" si="32"/>
        <v>0</v>
      </c>
      <c r="BJ119" s="31">
        <f t="shared" si="32"/>
        <v>0</v>
      </c>
      <c r="BK119" s="30">
        <f t="shared" si="33"/>
        <v>0</v>
      </c>
      <c r="BL119" s="30">
        <f t="shared" si="34"/>
        <v>0</v>
      </c>
      <c r="BM119" s="30">
        <f t="shared" si="34"/>
        <v>0</v>
      </c>
      <c r="BN119" s="30">
        <f t="shared" si="34"/>
        <v>0</v>
      </c>
      <c r="BO119" s="30">
        <f t="shared" si="35"/>
        <v>0</v>
      </c>
      <c r="BP119" s="30">
        <f t="shared" si="51"/>
        <v>0</v>
      </c>
      <c r="BQ119" s="30">
        <f t="shared" si="51"/>
        <v>0</v>
      </c>
      <c r="BR119" s="30">
        <f t="shared" si="51"/>
        <v>0</v>
      </c>
      <c r="BS119" s="30">
        <f t="shared" si="51"/>
        <v>0</v>
      </c>
    </row>
    <row r="120" spans="2:71" x14ac:dyDescent="0.3">
      <c r="B120" s="13">
        <v>117</v>
      </c>
      <c r="C120" s="14"/>
      <c r="D120" s="14"/>
      <c r="E120" s="14"/>
      <c r="F120" s="14"/>
      <c r="G120" s="14">
        <v>11</v>
      </c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O120" s="13">
        <v>117</v>
      </c>
      <c r="AP120" s="31">
        <f t="shared" si="29"/>
        <v>0</v>
      </c>
      <c r="AQ120" s="31">
        <f t="shared" si="36"/>
        <v>0</v>
      </c>
      <c r="AR120" s="31">
        <f t="shared" si="37"/>
        <v>0</v>
      </c>
      <c r="AS120" s="31">
        <f t="shared" si="38"/>
        <v>0</v>
      </c>
      <c r="AT120" s="31">
        <f t="shared" si="39"/>
        <v>64.153114444197996</v>
      </c>
      <c r="AU120" s="31">
        <f t="shared" si="40"/>
        <v>0</v>
      </c>
      <c r="AV120" s="31">
        <f t="shared" si="41"/>
        <v>0</v>
      </c>
      <c r="AW120" s="31">
        <f t="shared" si="42"/>
        <v>0</v>
      </c>
      <c r="AX120" s="31">
        <f t="shared" si="43"/>
        <v>0</v>
      </c>
      <c r="AY120" s="31">
        <f t="shared" si="44"/>
        <v>0</v>
      </c>
      <c r="AZ120" s="31">
        <f t="shared" si="45"/>
        <v>0</v>
      </c>
      <c r="BA120" s="31">
        <f t="shared" si="46"/>
        <v>0</v>
      </c>
      <c r="BB120" s="31">
        <f t="shared" si="47"/>
        <v>0</v>
      </c>
      <c r="BC120" s="31">
        <f t="shared" si="48"/>
        <v>0</v>
      </c>
      <c r="BD120" s="33">
        <f t="shared" si="49"/>
        <v>0</v>
      </c>
      <c r="BE120" s="31">
        <f t="shared" si="50"/>
        <v>0</v>
      </c>
      <c r="BF120" s="31">
        <f t="shared" si="30"/>
        <v>0</v>
      </c>
      <c r="BG120" s="31">
        <f t="shared" si="30"/>
        <v>0</v>
      </c>
      <c r="BH120" s="31">
        <f t="shared" si="31"/>
        <v>0</v>
      </c>
      <c r="BI120" s="31">
        <f t="shared" si="32"/>
        <v>0</v>
      </c>
      <c r="BJ120" s="31">
        <f t="shared" si="32"/>
        <v>0</v>
      </c>
      <c r="BK120" s="30">
        <f t="shared" si="33"/>
        <v>0</v>
      </c>
      <c r="BL120" s="30">
        <f t="shared" si="34"/>
        <v>0</v>
      </c>
      <c r="BM120" s="30">
        <f t="shared" si="34"/>
        <v>0</v>
      </c>
      <c r="BN120" s="30">
        <f t="shared" si="34"/>
        <v>0</v>
      </c>
      <c r="BO120" s="30">
        <f t="shared" si="35"/>
        <v>0</v>
      </c>
      <c r="BP120" s="30">
        <f t="shared" si="51"/>
        <v>0</v>
      </c>
      <c r="BQ120" s="30">
        <f t="shared" si="51"/>
        <v>0</v>
      </c>
      <c r="BR120" s="30">
        <f t="shared" si="51"/>
        <v>0</v>
      </c>
      <c r="BS120" s="30">
        <f t="shared" si="51"/>
        <v>0</v>
      </c>
    </row>
    <row r="121" spans="2:71" x14ac:dyDescent="0.3">
      <c r="B121" s="13">
        <v>118</v>
      </c>
      <c r="C121" s="14"/>
      <c r="D121" s="14"/>
      <c r="E121" s="14"/>
      <c r="F121" s="14"/>
      <c r="G121" s="14">
        <v>15</v>
      </c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O121" s="13">
        <v>118</v>
      </c>
      <c r="AP121" s="31">
        <f t="shared" si="29"/>
        <v>0</v>
      </c>
      <c r="AQ121" s="31">
        <f t="shared" si="36"/>
        <v>0</v>
      </c>
      <c r="AR121" s="31">
        <f t="shared" si="37"/>
        <v>0</v>
      </c>
      <c r="AS121" s="31">
        <f t="shared" si="38"/>
        <v>0</v>
      </c>
      <c r="AT121" s="31">
        <f t="shared" si="39"/>
        <v>137.58663107769684</v>
      </c>
      <c r="AU121" s="31">
        <f t="shared" si="40"/>
        <v>0</v>
      </c>
      <c r="AV121" s="31">
        <f t="shared" si="41"/>
        <v>0</v>
      </c>
      <c r="AW121" s="31">
        <f t="shared" si="42"/>
        <v>0</v>
      </c>
      <c r="AX121" s="31">
        <f t="shared" si="43"/>
        <v>0</v>
      </c>
      <c r="AY121" s="31">
        <f t="shared" si="44"/>
        <v>0</v>
      </c>
      <c r="AZ121" s="31">
        <f t="shared" si="45"/>
        <v>0</v>
      </c>
      <c r="BA121" s="31">
        <f t="shared" si="46"/>
        <v>0</v>
      </c>
      <c r="BB121" s="31">
        <f t="shared" si="47"/>
        <v>0</v>
      </c>
      <c r="BC121" s="31">
        <f t="shared" si="48"/>
        <v>0</v>
      </c>
      <c r="BD121" s="33">
        <f t="shared" si="49"/>
        <v>0</v>
      </c>
      <c r="BE121" s="31">
        <f t="shared" si="50"/>
        <v>0</v>
      </c>
      <c r="BF121" s="31">
        <f t="shared" si="30"/>
        <v>0</v>
      </c>
      <c r="BG121" s="31">
        <f t="shared" si="30"/>
        <v>0</v>
      </c>
      <c r="BH121" s="31">
        <f t="shared" si="31"/>
        <v>0</v>
      </c>
      <c r="BI121" s="31">
        <f t="shared" si="32"/>
        <v>0</v>
      </c>
      <c r="BJ121" s="31">
        <f t="shared" si="32"/>
        <v>0</v>
      </c>
      <c r="BK121" s="30">
        <f t="shared" si="33"/>
        <v>0</v>
      </c>
      <c r="BL121" s="30">
        <f t="shared" si="34"/>
        <v>0</v>
      </c>
      <c r="BM121" s="30">
        <f t="shared" si="34"/>
        <v>0</v>
      </c>
      <c r="BN121" s="30">
        <f t="shared" si="34"/>
        <v>0</v>
      </c>
      <c r="BO121" s="30">
        <f t="shared" si="35"/>
        <v>0</v>
      </c>
      <c r="BP121" s="30">
        <f t="shared" si="51"/>
        <v>0</v>
      </c>
      <c r="BQ121" s="30">
        <f t="shared" si="51"/>
        <v>0</v>
      </c>
      <c r="BR121" s="30">
        <f t="shared" si="51"/>
        <v>0</v>
      </c>
      <c r="BS121" s="30">
        <f t="shared" si="51"/>
        <v>0</v>
      </c>
    </row>
    <row r="122" spans="2:71" x14ac:dyDescent="0.3">
      <c r="B122" s="13">
        <v>119</v>
      </c>
      <c r="C122" s="14"/>
      <c r="D122" s="14"/>
      <c r="E122" s="14"/>
      <c r="F122" s="14"/>
      <c r="G122" s="14">
        <v>16</v>
      </c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O122" s="13">
        <v>119</v>
      </c>
      <c r="AP122" s="31">
        <f t="shared" si="29"/>
        <v>0</v>
      </c>
      <c r="AQ122" s="31">
        <f t="shared" si="36"/>
        <v>0</v>
      </c>
      <c r="AR122" s="31">
        <f t="shared" si="37"/>
        <v>0</v>
      </c>
      <c r="AS122" s="31">
        <f t="shared" si="38"/>
        <v>0</v>
      </c>
      <c r="AT122" s="31">
        <f t="shared" si="39"/>
        <v>161.26008960496389</v>
      </c>
      <c r="AU122" s="31">
        <f t="shared" si="40"/>
        <v>0</v>
      </c>
      <c r="AV122" s="31">
        <f t="shared" si="41"/>
        <v>0</v>
      </c>
      <c r="AW122" s="31">
        <f t="shared" si="42"/>
        <v>0</v>
      </c>
      <c r="AX122" s="31">
        <f t="shared" si="43"/>
        <v>0</v>
      </c>
      <c r="AY122" s="31">
        <f t="shared" si="44"/>
        <v>0</v>
      </c>
      <c r="AZ122" s="31">
        <f t="shared" si="45"/>
        <v>0</v>
      </c>
      <c r="BA122" s="31">
        <f t="shared" si="46"/>
        <v>0</v>
      </c>
      <c r="BB122" s="31">
        <f t="shared" si="47"/>
        <v>0</v>
      </c>
      <c r="BC122" s="31">
        <f t="shared" si="48"/>
        <v>0</v>
      </c>
      <c r="BD122" s="33">
        <f t="shared" si="49"/>
        <v>0</v>
      </c>
      <c r="BE122" s="31">
        <f t="shared" si="50"/>
        <v>0</v>
      </c>
      <c r="BF122" s="31">
        <f t="shared" si="30"/>
        <v>0</v>
      </c>
      <c r="BG122" s="31">
        <f t="shared" si="30"/>
        <v>0</v>
      </c>
      <c r="BH122" s="31">
        <f t="shared" si="31"/>
        <v>0</v>
      </c>
      <c r="BI122" s="31">
        <f t="shared" si="32"/>
        <v>0</v>
      </c>
      <c r="BJ122" s="31">
        <f t="shared" si="32"/>
        <v>0</v>
      </c>
      <c r="BK122" s="30">
        <f t="shared" si="33"/>
        <v>0</v>
      </c>
      <c r="BL122" s="30">
        <f t="shared" si="34"/>
        <v>0</v>
      </c>
      <c r="BM122" s="30">
        <f t="shared" si="34"/>
        <v>0</v>
      </c>
      <c r="BN122" s="30">
        <f t="shared" si="34"/>
        <v>0</v>
      </c>
      <c r="BO122" s="30">
        <f t="shared" si="35"/>
        <v>0</v>
      </c>
      <c r="BP122" s="30">
        <f t="shared" si="51"/>
        <v>0</v>
      </c>
      <c r="BQ122" s="30">
        <f t="shared" si="51"/>
        <v>0</v>
      </c>
      <c r="BR122" s="30">
        <f t="shared" si="51"/>
        <v>0</v>
      </c>
      <c r="BS122" s="30">
        <f t="shared" si="51"/>
        <v>0</v>
      </c>
    </row>
    <row r="123" spans="2:71" x14ac:dyDescent="0.3">
      <c r="B123" s="13">
        <v>120</v>
      </c>
      <c r="C123" s="14"/>
      <c r="D123" s="14"/>
      <c r="E123" s="14"/>
      <c r="F123" s="14"/>
      <c r="G123" s="14">
        <v>6</v>
      </c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O123" s="13">
        <v>120</v>
      </c>
      <c r="AP123" s="31">
        <f t="shared" si="29"/>
        <v>0</v>
      </c>
      <c r="AQ123" s="31">
        <f t="shared" si="36"/>
        <v>0</v>
      </c>
      <c r="AR123" s="31">
        <f t="shared" si="37"/>
        <v>0</v>
      </c>
      <c r="AS123" s="31">
        <f t="shared" si="38"/>
        <v>0</v>
      </c>
      <c r="AT123" s="31">
        <f t="shared" si="39"/>
        <v>14.442547860066641</v>
      </c>
      <c r="AU123" s="31">
        <f t="shared" si="40"/>
        <v>0</v>
      </c>
      <c r="AV123" s="31">
        <f t="shared" si="41"/>
        <v>0</v>
      </c>
      <c r="AW123" s="31">
        <f t="shared" si="42"/>
        <v>0</v>
      </c>
      <c r="AX123" s="31">
        <f t="shared" si="43"/>
        <v>0</v>
      </c>
      <c r="AY123" s="31">
        <f t="shared" si="44"/>
        <v>0</v>
      </c>
      <c r="AZ123" s="31">
        <f t="shared" si="45"/>
        <v>0</v>
      </c>
      <c r="BA123" s="31">
        <f t="shared" si="46"/>
        <v>0</v>
      </c>
      <c r="BB123" s="31">
        <f t="shared" si="47"/>
        <v>0</v>
      </c>
      <c r="BC123" s="31">
        <f t="shared" si="48"/>
        <v>0</v>
      </c>
      <c r="BD123" s="33">
        <f t="shared" si="49"/>
        <v>0</v>
      </c>
      <c r="BE123" s="31">
        <f t="shared" si="50"/>
        <v>0</v>
      </c>
      <c r="BF123" s="31">
        <f t="shared" si="30"/>
        <v>0</v>
      </c>
      <c r="BG123" s="31">
        <f t="shared" si="30"/>
        <v>0</v>
      </c>
      <c r="BH123" s="31">
        <f t="shared" si="31"/>
        <v>0</v>
      </c>
      <c r="BI123" s="31">
        <f t="shared" si="32"/>
        <v>0</v>
      </c>
      <c r="BJ123" s="31">
        <f t="shared" si="32"/>
        <v>0</v>
      </c>
      <c r="BK123" s="30">
        <f t="shared" si="33"/>
        <v>0</v>
      </c>
      <c r="BL123" s="30">
        <f t="shared" si="34"/>
        <v>0</v>
      </c>
      <c r="BM123" s="30">
        <f t="shared" si="34"/>
        <v>0</v>
      </c>
      <c r="BN123" s="30">
        <f t="shared" si="34"/>
        <v>0</v>
      </c>
      <c r="BO123" s="30">
        <f t="shared" si="35"/>
        <v>0</v>
      </c>
      <c r="BP123" s="30">
        <f t="shared" si="51"/>
        <v>0</v>
      </c>
      <c r="BQ123" s="30">
        <f t="shared" si="51"/>
        <v>0</v>
      </c>
      <c r="BR123" s="30">
        <f t="shared" si="51"/>
        <v>0</v>
      </c>
      <c r="BS123" s="30">
        <f t="shared" si="51"/>
        <v>0</v>
      </c>
    </row>
    <row r="124" spans="2:71" x14ac:dyDescent="0.3">
      <c r="B124" s="13">
        <v>121</v>
      </c>
      <c r="C124" s="14"/>
      <c r="D124" s="14"/>
      <c r="E124" s="14"/>
      <c r="F124" s="14"/>
      <c r="G124" s="14">
        <v>18</v>
      </c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O124" s="13">
        <v>121</v>
      </c>
      <c r="AP124" s="31">
        <f t="shared" si="29"/>
        <v>0</v>
      </c>
      <c r="AQ124" s="31">
        <f t="shared" si="36"/>
        <v>0</v>
      </c>
      <c r="AR124" s="31">
        <f t="shared" si="37"/>
        <v>0</v>
      </c>
      <c r="AS124" s="31">
        <f t="shared" si="38"/>
        <v>0</v>
      </c>
      <c r="AT124" s="31">
        <f t="shared" si="39"/>
        <v>215.45774094834971</v>
      </c>
      <c r="AU124" s="31">
        <f t="shared" si="40"/>
        <v>0</v>
      </c>
      <c r="AV124" s="31">
        <f t="shared" si="41"/>
        <v>0</v>
      </c>
      <c r="AW124" s="31">
        <f t="shared" si="42"/>
        <v>0</v>
      </c>
      <c r="AX124" s="31">
        <f t="shared" si="43"/>
        <v>0</v>
      </c>
      <c r="AY124" s="31">
        <f t="shared" si="44"/>
        <v>0</v>
      </c>
      <c r="AZ124" s="31">
        <f t="shared" si="45"/>
        <v>0</v>
      </c>
      <c r="BA124" s="31">
        <f t="shared" si="46"/>
        <v>0</v>
      </c>
      <c r="BB124" s="31">
        <f t="shared" si="47"/>
        <v>0</v>
      </c>
      <c r="BC124" s="31">
        <f t="shared" si="48"/>
        <v>0</v>
      </c>
      <c r="BD124" s="33">
        <f t="shared" si="49"/>
        <v>0</v>
      </c>
      <c r="BE124" s="31">
        <f t="shared" si="50"/>
        <v>0</v>
      </c>
      <c r="BF124" s="31">
        <f t="shared" si="30"/>
        <v>0</v>
      </c>
      <c r="BG124" s="31">
        <f t="shared" si="30"/>
        <v>0</v>
      </c>
      <c r="BH124" s="31">
        <f t="shared" si="31"/>
        <v>0</v>
      </c>
      <c r="BI124" s="31">
        <f t="shared" si="32"/>
        <v>0</v>
      </c>
      <c r="BJ124" s="31">
        <f t="shared" si="32"/>
        <v>0</v>
      </c>
      <c r="BK124" s="30">
        <f t="shared" si="33"/>
        <v>0</v>
      </c>
      <c r="BL124" s="30">
        <f t="shared" si="34"/>
        <v>0</v>
      </c>
      <c r="BM124" s="30">
        <f t="shared" si="34"/>
        <v>0</v>
      </c>
      <c r="BN124" s="30">
        <f t="shared" si="34"/>
        <v>0</v>
      </c>
      <c r="BO124" s="30">
        <f t="shared" si="35"/>
        <v>0</v>
      </c>
      <c r="BP124" s="30">
        <f t="shared" si="51"/>
        <v>0</v>
      </c>
      <c r="BQ124" s="30">
        <f t="shared" si="51"/>
        <v>0</v>
      </c>
      <c r="BR124" s="30">
        <f t="shared" si="51"/>
        <v>0</v>
      </c>
      <c r="BS124" s="30">
        <f t="shared" si="51"/>
        <v>0</v>
      </c>
    </row>
    <row r="125" spans="2:71" x14ac:dyDescent="0.3">
      <c r="B125" s="13">
        <v>122</v>
      </c>
      <c r="C125" s="14"/>
      <c r="D125" s="14"/>
      <c r="E125" s="14"/>
      <c r="F125" s="14"/>
      <c r="G125" s="14">
        <v>18</v>
      </c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O125" s="13">
        <v>122</v>
      </c>
      <c r="AP125" s="31">
        <f t="shared" si="29"/>
        <v>0</v>
      </c>
      <c r="AQ125" s="31">
        <f t="shared" si="36"/>
        <v>0</v>
      </c>
      <c r="AR125" s="31">
        <f t="shared" si="37"/>
        <v>0</v>
      </c>
      <c r="AS125" s="31">
        <f t="shared" si="38"/>
        <v>0</v>
      </c>
      <c r="AT125" s="31">
        <f t="shared" si="39"/>
        <v>215.45774094834971</v>
      </c>
      <c r="AU125" s="31">
        <f t="shared" si="40"/>
        <v>0</v>
      </c>
      <c r="AV125" s="31">
        <f t="shared" si="41"/>
        <v>0</v>
      </c>
      <c r="AW125" s="31">
        <f t="shared" si="42"/>
        <v>0</v>
      </c>
      <c r="AX125" s="31">
        <f t="shared" si="43"/>
        <v>0</v>
      </c>
      <c r="AY125" s="31">
        <f t="shared" si="44"/>
        <v>0</v>
      </c>
      <c r="AZ125" s="31">
        <f t="shared" si="45"/>
        <v>0</v>
      </c>
      <c r="BA125" s="31">
        <f t="shared" si="46"/>
        <v>0</v>
      </c>
      <c r="BB125" s="31">
        <f t="shared" si="47"/>
        <v>0</v>
      </c>
      <c r="BC125" s="31">
        <f t="shared" si="48"/>
        <v>0</v>
      </c>
      <c r="BD125" s="33">
        <f t="shared" si="49"/>
        <v>0</v>
      </c>
      <c r="BE125" s="31">
        <f t="shared" si="50"/>
        <v>0</v>
      </c>
      <c r="BF125" s="31">
        <f t="shared" si="30"/>
        <v>0</v>
      </c>
      <c r="BG125" s="31">
        <f t="shared" si="30"/>
        <v>0</v>
      </c>
      <c r="BH125" s="31">
        <f t="shared" si="31"/>
        <v>0</v>
      </c>
      <c r="BI125" s="31">
        <f t="shared" si="32"/>
        <v>0</v>
      </c>
      <c r="BJ125" s="31">
        <f t="shared" si="32"/>
        <v>0</v>
      </c>
      <c r="BK125" s="30">
        <f t="shared" si="33"/>
        <v>0</v>
      </c>
      <c r="BL125" s="30">
        <f t="shared" si="34"/>
        <v>0</v>
      </c>
      <c r="BM125" s="30">
        <f t="shared" si="34"/>
        <v>0</v>
      </c>
      <c r="BN125" s="30">
        <f t="shared" si="34"/>
        <v>0</v>
      </c>
      <c r="BO125" s="30">
        <f t="shared" si="35"/>
        <v>0</v>
      </c>
      <c r="BP125" s="30">
        <f t="shared" si="51"/>
        <v>0</v>
      </c>
      <c r="BQ125" s="30">
        <f t="shared" si="51"/>
        <v>0</v>
      </c>
      <c r="BR125" s="30">
        <f t="shared" si="51"/>
        <v>0</v>
      </c>
      <c r="BS125" s="30">
        <f t="shared" si="51"/>
        <v>0</v>
      </c>
    </row>
    <row r="126" spans="2:71" x14ac:dyDescent="0.3">
      <c r="B126" s="13">
        <v>123</v>
      </c>
      <c r="C126" s="14"/>
      <c r="D126" s="14"/>
      <c r="E126" s="14"/>
      <c r="F126" s="14"/>
      <c r="G126" s="14">
        <v>18</v>
      </c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O126" s="13">
        <v>123</v>
      </c>
      <c r="AP126" s="31">
        <f t="shared" si="29"/>
        <v>0</v>
      </c>
      <c r="AQ126" s="31">
        <f t="shared" si="36"/>
        <v>0</v>
      </c>
      <c r="AR126" s="31">
        <f t="shared" si="37"/>
        <v>0</v>
      </c>
      <c r="AS126" s="31">
        <f t="shared" si="38"/>
        <v>0</v>
      </c>
      <c r="AT126" s="31">
        <f t="shared" si="39"/>
        <v>215.45774094834971</v>
      </c>
      <c r="AU126" s="31">
        <f t="shared" si="40"/>
        <v>0</v>
      </c>
      <c r="AV126" s="31">
        <f t="shared" si="41"/>
        <v>0</v>
      </c>
      <c r="AW126" s="31">
        <f t="shared" si="42"/>
        <v>0</v>
      </c>
      <c r="AX126" s="31">
        <f t="shared" si="43"/>
        <v>0</v>
      </c>
      <c r="AY126" s="31">
        <f t="shared" si="44"/>
        <v>0</v>
      </c>
      <c r="AZ126" s="31">
        <f t="shared" si="45"/>
        <v>0</v>
      </c>
      <c r="BA126" s="31">
        <f t="shared" si="46"/>
        <v>0</v>
      </c>
      <c r="BB126" s="31">
        <f t="shared" si="47"/>
        <v>0</v>
      </c>
      <c r="BC126" s="31">
        <f t="shared" si="48"/>
        <v>0</v>
      </c>
      <c r="BD126" s="33">
        <f t="shared" si="49"/>
        <v>0</v>
      </c>
      <c r="BE126" s="31">
        <f t="shared" si="50"/>
        <v>0</v>
      </c>
      <c r="BF126" s="31">
        <f t="shared" si="30"/>
        <v>0</v>
      </c>
      <c r="BG126" s="31">
        <f t="shared" si="30"/>
        <v>0</v>
      </c>
      <c r="BH126" s="31">
        <f t="shared" si="31"/>
        <v>0</v>
      </c>
      <c r="BI126" s="31">
        <f t="shared" si="32"/>
        <v>0</v>
      </c>
      <c r="BJ126" s="31">
        <f t="shared" si="32"/>
        <v>0</v>
      </c>
      <c r="BK126" s="30">
        <f t="shared" si="33"/>
        <v>0</v>
      </c>
      <c r="BL126" s="30">
        <f t="shared" si="34"/>
        <v>0</v>
      </c>
      <c r="BM126" s="30">
        <f t="shared" si="34"/>
        <v>0</v>
      </c>
      <c r="BN126" s="30">
        <f t="shared" si="34"/>
        <v>0</v>
      </c>
      <c r="BO126" s="30">
        <f t="shared" si="35"/>
        <v>0</v>
      </c>
      <c r="BP126" s="30">
        <f t="shared" si="51"/>
        <v>0</v>
      </c>
      <c r="BQ126" s="30">
        <f t="shared" si="51"/>
        <v>0</v>
      </c>
      <c r="BR126" s="30">
        <f t="shared" si="51"/>
        <v>0</v>
      </c>
      <c r="BS126" s="30">
        <f t="shared" si="51"/>
        <v>0</v>
      </c>
    </row>
    <row r="127" spans="2:71" x14ac:dyDescent="0.3">
      <c r="B127" s="13">
        <v>124</v>
      </c>
      <c r="C127" s="14"/>
      <c r="D127" s="14"/>
      <c r="E127" s="14"/>
      <c r="F127" s="14"/>
      <c r="G127" s="14">
        <v>17</v>
      </c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O127" s="13">
        <v>124</v>
      </c>
      <c r="AP127" s="31">
        <f t="shared" si="29"/>
        <v>0</v>
      </c>
      <c r="AQ127" s="31">
        <f t="shared" si="36"/>
        <v>0</v>
      </c>
      <c r="AR127" s="31">
        <f t="shared" si="37"/>
        <v>0</v>
      </c>
      <c r="AS127" s="31">
        <f t="shared" si="38"/>
        <v>0</v>
      </c>
      <c r="AT127" s="31">
        <f t="shared" si="39"/>
        <v>187.19579376376367</v>
      </c>
      <c r="AU127" s="31">
        <f t="shared" si="40"/>
        <v>0</v>
      </c>
      <c r="AV127" s="31">
        <f t="shared" si="41"/>
        <v>0</v>
      </c>
      <c r="AW127" s="31">
        <f t="shared" si="42"/>
        <v>0</v>
      </c>
      <c r="AX127" s="31">
        <f t="shared" si="43"/>
        <v>0</v>
      </c>
      <c r="AY127" s="31">
        <f t="shared" si="44"/>
        <v>0</v>
      </c>
      <c r="AZ127" s="31">
        <f t="shared" si="45"/>
        <v>0</v>
      </c>
      <c r="BA127" s="31">
        <f t="shared" si="46"/>
        <v>0</v>
      </c>
      <c r="BB127" s="31">
        <f t="shared" si="47"/>
        <v>0</v>
      </c>
      <c r="BC127" s="31">
        <f t="shared" si="48"/>
        <v>0</v>
      </c>
      <c r="BD127" s="33">
        <f t="shared" si="49"/>
        <v>0</v>
      </c>
      <c r="BE127" s="31">
        <f t="shared" si="50"/>
        <v>0</v>
      </c>
      <c r="BF127" s="31">
        <f t="shared" si="30"/>
        <v>0</v>
      </c>
      <c r="BG127" s="31">
        <f t="shared" si="30"/>
        <v>0</v>
      </c>
      <c r="BH127" s="31">
        <f t="shared" si="31"/>
        <v>0</v>
      </c>
      <c r="BI127" s="31">
        <f t="shared" si="32"/>
        <v>0</v>
      </c>
      <c r="BJ127" s="31">
        <f t="shared" si="32"/>
        <v>0</v>
      </c>
      <c r="BK127" s="30">
        <f t="shared" si="33"/>
        <v>0</v>
      </c>
      <c r="BL127" s="30">
        <f t="shared" si="34"/>
        <v>0</v>
      </c>
      <c r="BM127" s="30">
        <f t="shared" si="34"/>
        <v>0</v>
      </c>
      <c r="BN127" s="30">
        <f t="shared" si="34"/>
        <v>0</v>
      </c>
      <c r="BO127" s="30">
        <f t="shared" si="35"/>
        <v>0</v>
      </c>
      <c r="BP127" s="30">
        <f t="shared" si="51"/>
        <v>0</v>
      </c>
      <c r="BQ127" s="30">
        <f t="shared" si="51"/>
        <v>0</v>
      </c>
      <c r="BR127" s="30">
        <f t="shared" si="51"/>
        <v>0</v>
      </c>
      <c r="BS127" s="30">
        <f t="shared" si="51"/>
        <v>0</v>
      </c>
    </row>
    <row r="128" spans="2:71" x14ac:dyDescent="0.3">
      <c r="B128" s="13">
        <v>125</v>
      </c>
      <c r="C128" s="14"/>
      <c r="D128" s="14"/>
      <c r="E128" s="14"/>
      <c r="F128" s="14"/>
      <c r="G128" s="14">
        <v>24</v>
      </c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O128" s="13">
        <v>125</v>
      </c>
      <c r="AP128" s="31">
        <f t="shared" si="29"/>
        <v>0</v>
      </c>
      <c r="AQ128" s="31">
        <f t="shared" si="36"/>
        <v>0</v>
      </c>
      <c r="AR128" s="31">
        <f t="shared" si="37"/>
        <v>0</v>
      </c>
      <c r="AS128" s="31">
        <f t="shared" si="38"/>
        <v>0</v>
      </c>
      <c r="AT128" s="31">
        <f t="shared" si="39"/>
        <v>437.23145091892604</v>
      </c>
      <c r="AU128" s="31">
        <f t="shared" si="40"/>
        <v>0</v>
      </c>
      <c r="AV128" s="31">
        <f t="shared" si="41"/>
        <v>0</v>
      </c>
      <c r="AW128" s="31">
        <f t="shared" si="42"/>
        <v>0</v>
      </c>
      <c r="AX128" s="31">
        <f t="shared" si="43"/>
        <v>0</v>
      </c>
      <c r="AY128" s="31">
        <f t="shared" si="44"/>
        <v>0</v>
      </c>
      <c r="AZ128" s="31">
        <f t="shared" si="45"/>
        <v>0</v>
      </c>
      <c r="BA128" s="31">
        <f t="shared" si="46"/>
        <v>0</v>
      </c>
      <c r="BB128" s="31">
        <f t="shared" si="47"/>
        <v>0</v>
      </c>
      <c r="BC128" s="31">
        <f t="shared" si="48"/>
        <v>0</v>
      </c>
      <c r="BD128" s="33">
        <f t="shared" si="49"/>
        <v>0</v>
      </c>
      <c r="BE128" s="31">
        <f t="shared" si="50"/>
        <v>0</v>
      </c>
      <c r="BF128" s="31">
        <f t="shared" si="30"/>
        <v>0</v>
      </c>
      <c r="BG128" s="31">
        <f t="shared" si="30"/>
        <v>0</v>
      </c>
      <c r="BH128" s="31">
        <f t="shared" si="31"/>
        <v>0</v>
      </c>
      <c r="BI128" s="31">
        <f t="shared" si="32"/>
        <v>0</v>
      </c>
      <c r="BJ128" s="31">
        <f t="shared" si="32"/>
        <v>0</v>
      </c>
      <c r="BK128" s="30">
        <f t="shared" si="33"/>
        <v>0</v>
      </c>
      <c r="BL128" s="30">
        <f t="shared" si="34"/>
        <v>0</v>
      </c>
      <c r="BM128" s="30">
        <f t="shared" si="34"/>
        <v>0</v>
      </c>
      <c r="BN128" s="30">
        <f t="shared" si="34"/>
        <v>0</v>
      </c>
      <c r="BO128" s="30">
        <f t="shared" si="35"/>
        <v>0</v>
      </c>
      <c r="BP128" s="30">
        <f t="shared" si="51"/>
        <v>0</v>
      </c>
      <c r="BQ128" s="30">
        <f t="shared" si="51"/>
        <v>0</v>
      </c>
      <c r="BR128" s="30">
        <f t="shared" si="51"/>
        <v>0</v>
      </c>
      <c r="BS128" s="30">
        <f t="shared" si="51"/>
        <v>0</v>
      </c>
    </row>
    <row r="129" spans="2:71" x14ac:dyDescent="0.3">
      <c r="B129" s="13">
        <v>126</v>
      </c>
      <c r="C129" s="14"/>
      <c r="D129" s="14"/>
      <c r="E129" s="14"/>
      <c r="F129" s="14"/>
      <c r="G129" s="14">
        <v>9</v>
      </c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O129" s="13">
        <v>126</v>
      </c>
      <c r="AP129" s="31">
        <f t="shared" si="29"/>
        <v>0</v>
      </c>
      <c r="AQ129" s="31">
        <f t="shared" si="36"/>
        <v>0</v>
      </c>
      <c r="AR129" s="31">
        <f t="shared" si="37"/>
        <v>0</v>
      </c>
      <c r="AS129" s="31">
        <f t="shared" si="38"/>
        <v>0</v>
      </c>
      <c r="AT129" s="31">
        <f t="shared" si="39"/>
        <v>39.158704247852462</v>
      </c>
      <c r="AU129" s="31">
        <f t="shared" si="40"/>
        <v>0</v>
      </c>
      <c r="AV129" s="31">
        <f t="shared" si="41"/>
        <v>0</v>
      </c>
      <c r="AW129" s="31">
        <f t="shared" si="42"/>
        <v>0</v>
      </c>
      <c r="AX129" s="31">
        <f t="shared" si="43"/>
        <v>0</v>
      </c>
      <c r="AY129" s="31">
        <f t="shared" si="44"/>
        <v>0</v>
      </c>
      <c r="AZ129" s="31">
        <f t="shared" si="45"/>
        <v>0</v>
      </c>
      <c r="BA129" s="31">
        <f t="shared" si="46"/>
        <v>0</v>
      </c>
      <c r="BB129" s="31">
        <f t="shared" si="47"/>
        <v>0</v>
      </c>
      <c r="BC129" s="31">
        <f t="shared" si="48"/>
        <v>0</v>
      </c>
      <c r="BD129" s="33">
        <f t="shared" si="49"/>
        <v>0</v>
      </c>
      <c r="BE129" s="31">
        <f t="shared" si="50"/>
        <v>0</v>
      </c>
      <c r="BF129" s="31">
        <f t="shared" si="30"/>
        <v>0</v>
      </c>
      <c r="BG129" s="31">
        <f t="shared" si="30"/>
        <v>0</v>
      </c>
      <c r="BH129" s="31">
        <f t="shared" si="31"/>
        <v>0</v>
      </c>
      <c r="BI129" s="31">
        <f t="shared" si="32"/>
        <v>0</v>
      </c>
      <c r="BJ129" s="31">
        <f t="shared" si="32"/>
        <v>0</v>
      </c>
      <c r="BK129" s="30">
        <f t="shared" si="33"/>
        <v>0</v>
      </c>
      <c r="BL129" s="30">
        <f t="shared" si="34"/>
        <v>0</v>
      </c>
      <c r="BM129" s="30">
        <f t="shared" si="34"/>
        <v>0</v>
      </c>
      <c r="BN129" s="30">
        <f t="shared" si="34"/>
        <v>0</v>
      </c>
      <c r="BO129" s="30">
        <f t="shared" si="35"/>
        <v>0</v>
      </c>
      <c r="BP129" s="30">
        <f t="shared" si="51"/>
        <v>0</v>
      </c>
      <c r="BQ129" s="30">
        <f t="shared" si="51"/>
        <v>0</v>
      </c>
      <c r="BR129" s="30">
        <f t="shared" si="51"/>
        <v>0</v>
      </c>
      <c r="BS129" s="30">
        <f t="shared" si="51"/>
        <v>0</v>
      </c>
    </row>
    <row r="130" spans="2:71" x14ac:dyDescent="0.3">
      <c r="B130" s="13">
        <v>127</v>
      </c>
      <c r="C130" s="14"/>
      <c r="D130" s="14"/>
      <c r="E130" s="14"/>
      <c r="F130" s="14"/>
      <c r="G130" s="14">
        <v>11</v>
      </c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O130" s="13">
        <v>127</v>
      </c>
      <c r="AP130" s="31">
        <f t="shared" si="29"/>
        <v>0</v>
      </c>
      <c r="AQ130" s="31">
        <f t="shared" si="36"/>
        <v>0</v>
      </c>
      <c r="AR130" s="31">
        <f t="shared" si="37"/>
        <v>0</v>
      </c>
      <c r="AS130" s="31">
        <f t="shared" si="38"/>
        <v>0</v>
      </c>
      <c r="AT130" s="31">
        <f t="shared" si="39"/>
        <v>64.153114444197996</v>
      </c>
      <c r="AU130" s="31">
        <f t="shared" si="40"/>
        <v>0</v>
      </c>
      <c r="AV130" s="31">
        <f t="shared" si="41"/>
        <v>0</v>
      </c>
      <c r="AW130" s="31">
        <f t="shared" si="42"/>
        <v>0</v>
      </c>
      <c r="AX130" s="31">
        <f t="shared" si="43"/>
        <v>0</v>
      </c>
      <c r="AY130" s="31">
        <f t="shared" si="44"/>
        <v>0</v>
      </c>
      <c r="AZ130" s="31">
        <f t="shared" si="45"/>
        <v>0</v>
      </c>
      <c r="BA130" s="31">
        <f t="shared" si="46"/>
        <v>0</v>
      </c>
      <c r="BB130" s="31">
        <f t="shared" si="47"/>
        <v>0</v>
      </c>
      <c r="BC130" s="31">
        <f t="shared" si="48"/>
        <v>0</v>
      </c>
      <c r="BD130" s="33">
        <f t="shared" si="49"/>
        <v>0</v>
      </c>
      <c r="BE130" s="31">
        <f t="shared" si="50"/>
        <v>0</v>
      </c>
      <c r="BF130" s="31">
        <f t="shared" si="30"/>
        <v>0</v>
      </c>
      <c r="BG130" s="31">
        <f t="shared" si="30"/>
        <v>0</v>
      </c>
      <c r="BH130" s="31">
        <f t="shared" si="31"/>
        <v>0</v>
      </c>
      <c r="BI130" s="31">
        <f t="shared" si="32"/>
        <v>0</v>
      </c>
      <c r="BJ130" s="31">
        <f t="shared" si="32"/>
        <v>0</v>
      </c>
      <c r="BK130" s="30">
        <f t="shared" si="33"/>
        <v>0</v>
      </c>
      <c r="BL130" s="30">
        <f t="shared" si="34"/>
        <v>0</v>
      </c>
      <c r="BM130" s="30">
        <f t="shared" si="34"/>
        <v>0</v>
      </c>
      <c r="BN130" s="30">
        <f t="shared" si="34"/>
        <v>0</v>
      </c>
      <c r="BO130" s="30">
        <f t="shared" si="35"/>
        <v>0</v>
      </c>
      <c r="BP130" s="30">
        <f t="shared" si="51"/>
        <v>0</v>
      </c>
      <c r="BQ130" s="30">
        <f t="shared" si="51"/>
        <v>0</v>
      </c>
      <c r="BR130" s="30">
        <f t="shared" si="51"/>
        <v>0</v>
      </c>
      <c r="BS130" s="30">
        <f t="shared" si="51"/>
        <v>0</v>
      </c>
    </row>
    <row r="131" spans="2:71" x14ac:dyDescent="0.3">
      <c r="B131" s="13">
        <v>128</v>
      </c>
      <c r="C131" s="14"/>
      <c r="D131" s="14"/>
      <c r="E131" s="14"/>
      <c r="F131" s="14"/>
      <c r="G131" s="14">
        <v>17.5</v>
      </c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O131" s="13">
        <v>128</v>
      </c>
      <c r="AP131" s="31">
        <f t="shared" si="29"/>
        <v>0</v>
      </c>
      <c r="AQ131" s="31">
        <f t="shared" si="36"/>
        <v>0</v>
      </c>
      <c r="AR131" s="31">
        <f t="shared" si="37"/>
        <v>0</v>
      </c>
      <c r="AS131" s="31">
        <f t="shared" si="38"/>
        <v>0</v>
      </c>
      <c r="AT131" s="31">
        <f t="shared" si="39"/>
        <v>201.03206753088708</v>
      </c>
      <c r="AU131" s="31">
        <f t="shared" si="40"/>
        <v>0</v>
      </c>
      <c r="AV131" s="31">
        <f t="shared" si="41"/>
        <v>0</v>
      </c>
      <c r="AW131" s="31">
        <f t="shared" si="42"/>
        <v>0</v>
      </c>
      <c r="AX131" s="31">
        <f t="shared" si="43"/>
        <v>0</v>
      </c>
      <c r="AY131" s="31">
        <f t="shared" si="44"/>
        <v>0</v>
      </c>
      <c r="AZ131" s="31">
        <f t="shared" si="45"/>
        <v>0</v>
      </c>
      <c r="BA131" s="31">
        <f t="shared" si="46"/>
        <v>0</v>
      </c>
      <c r="BB131" s="31">
        <f t="shared" si="47"/>
        <v>0</v>
      </c>
      <c r="BC131" s="31">
        <f t="shared" si="48"/>
        <v>0</v>
      </c>
      <c r="BD131" s="33">
        <f t="shared" si="49"/>
        <v>0</v>
      </c>
      <c r="BE131" s="31">
        <f t="shared" si="50"/>
        <v>0</v>
      </c>
      <c r="BF131" s="31">
        <f t="shared" si="30"/>
        <v>0</v>
      </c>
      <c r="BG131" s="31">
        <f t="shared" si="30"/>
        <v>0</v>
      </c>
      <c r="BH131" s="31">
        <f t="shared" si="31"/>
        <v>0</v>
      </c>
      <c r="BI131" s="31">
        <f t="shared" si="32"/>
        <v>0</v>
      </c>
      <c r="BJ131" s="31">
        <f t="shared" si="32"/>
        <v>0</v>
      </c>
      <c r="BK131" s="30">
        <f t="shared" si="33"/>
        <v>0</v>
      </c>
      <c r="BL131" s="30">
        <f t="shared" si="34"/>
        <v>0</v>
      </c>
      <c r="BM131" s="30">
        <f t="shared" si="34"/>
        <v>0</v>
      </c>
      <c r="BN131" s="30">
        <f t="shared" si="34"/>
        <v>0</v>
      </c>
      <c r="BO131" s="30">
        <f t="shared" si="35"/>
        <v>0</v>
      </c>
      <c r="BP131" s="30">
        <f t="shared" si="51"/>
        <v>0</v>
      </c>
      <c r="BQ131" s="30">
        <f t="shared" si="51"/>
        <v>0</v>
      </c>
      <c r="BR131" s="30">
        <f t="shared" si="51"/>
        <v>0</v>
      </c>
      <c r="BS131" s="30">
        <f t="shared" si="51"/>
        <v>0</v>
      </c>
    </row>
    <row r="132" spans="2:71" x14ac:dyDescent="0.3">
      <c r="B132" s="13">
        <v>129</v>
      </c>
      <c r="C132" s="14"/>
      <c r="D132" s="14"/>
      <c r="E132" s="14"/>
      <c r="F132" s="14"/>
      <c r="G132" s="14">
        <v>21</v>
      </c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O132" s="13">
        <v>129</v>
      </c>
      <c r="AP132" s="31">
        <f t="shared" si="29"/>
        <v>0</v>
      </c>
      <c r="AQ132" s="31">
        <f t="shared" si="36"/>
        <v>0</v>
      </c>
      <c r="AR132" s="31">
        <f t="shared" si="37"/>
        <v>0</v>
      </c>
      <c r="AS132" s="31">
        <f t="shared" si="38"/>
        <v>0</v>
      </c>
      <c r="AT132" s="31">
        <f t="shared" si="39"/>
        <v>314.81194640139938</v>
      </c>
      <c r="AU132" s="31">
        <f t="shared" si="40"/>
        <v>0</v>
      </c>
      <c r="AV132" s="31">
        <f t="shared" si="41"/>
        <v>0</v>
      </c>
      <c r="AW132" s="31">
        <f t="shared" si="42"/>
        <v>0</v>
      </c>
      <c r="AX132" s="31">
        <f t="shared" si="43"/>
        <v>0</v>
      </c>
      <c r="AY132" s="31">
        <f t="shared" si="44"/>
        <v>0</v>
      </c>
      <c r="AZ132" s="31">
        <f t="shared" si="45"/>
        <v>0</v>
      </c>
      <c r="BA132" s="31">
        <f t="shared" si="46"/>
        <v>0</v>
      </c>
      <c r="BB132" s="31">
        <f t="shared" si="47"/>
        <v>0</v>
      </c>
      <c r="BC132" s="31">
        <f t="shared" si="48"/>
        <v>0</v>
      </c>
      <c r="BD132" s="33">
        <f t="shared" si="49"/>
        <v>0</v>
      </c>
      <c r="BE132" s="31">
        <f t="shared" si="50"/>
        <v>0</v>
      </c>
      <c r="BF132" s="31">
        <f t="shared" si="30"/>
        <v>0</v>
      </c>
      <c r="BG132" s="31">
        <f t="shared" si="30"/>
        <v>0</v>
      </c>
      <c r="BH132" s="31">
        <f t="shared" si="31"/>
        <v>0</v>
      </c>
      <c r="BI132" s="31">
        <f t="shared" si="32"/>
        <v>0</v>
      </c>
      <c r="BJ132" s="31">
        <f t="shared" si="32"/>
        <v>0</v>
      </c>
      <c r="BK132" s="30">
        <f t="shared" si="33"/>
        <v>0</v>
      </c>
      <c r="BL132" s="30">
        <f t="shared" si="34"/>
        <v>0</v>
      </c>
      <c r="BM132" s="30">
        <f t="shared" si="34"/>
        <v>0</v>
      </c>
      <c r="BN132" s="30">
        <f t="shared" si="34"/>
        <v>0</v>
      </c>
      <c r="BO132" s="30">
        <f t="shared" si="35"/>
        <v>0</v>
      </c>
      <c r="BP132" s="30">
        <f t="shared" si="51"/>
        <v>0</v>
      </c>
      <c r="BQ132" s="30">
        <f t="shared" si="51"/>
        <v>0</v>
      </c>
      <c r="BR132" s="30">
        <f t="shared" si="51"/>
        <v>0</v>
      </c>
      <c r="BS132" s="30">
        <f t="shared" si="51"/>
        <v>0</v>
      </c>
    </row>
    <row r="133" spans="2:71" x14ac:dyDescent="0.3">
      <c r="B133" s="13">
        <v>130</v>
      </c>
      <c r="C133" s="14"/>
      <c r="D133" s="14"/>
      <c r="E133" s="14"/>
      <c r="F133" s="14"/>
      <c r="G133" s="14">
        <v>11</v>
      </c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O133" s="13">
        <v>130</v>
      </c>
      <c r="AP133" s="31">
        <f t="shared" ref="AP133:AP138" si="52">0.251*$AJ$8*((C133)^2.46)</f>
        <v>0</v>
      </c>
      <c r="AQ133" s="31">
        <f t="shared" si="36"/>
        <v>0</v>
      </c>
      <c r="AR133" s="31">
        <f t="shared" si="37"/>
        <v>0</v>
      </c>
      <c r="AS133" s="31">
        <f t="shared" si="38"/>
        <v>0</v>
      </c>
      <c r="AT133" s="31">
        <f t="shared" si="39"/>
        <v>64.153114444197996</v>
      </c>
      <c r="AU133" s="31">
        <f t="shared" si="40"/>
        <v>0</v>
      </c>
      <c r="AV133" s="31">
        <f t="shared" si="41"/>
        <v>0</v>
      </c>
      <c r="AW133" s="31">
        <f t="shared" si="42"/>
        <v>0</v>
      </c>
      <c r="AX133" s="31">
        <f t="shared" si="43"/>
        <v>0</v>
      </c>
      <c r="AY133" s="31">
        <f t="shared" si="44"/>
        <v>0</v>
      </c>
      <c r="AZ133" s="31">
        <f t="shared" si="45"/>
        <v>0</v>
      </c>
      <c r="BA133" s="31">
        <f t="shared" si="46"/>
        <v>0</v>
      </c>
      <c r="BB133" s="31">
        <f t="shared" si="47"/>
        <v>0</v>
      </c>
      <c r="BC133" s="31">
        <f t="shared" si="48"/>
        <v>0</v>
      </c>
      <c r="BD133" s="33">
        <f t="shared" si="49"/>
        <v>0</v>
      </c>
      <c r="BE133" s="31">
        <f t="shared" si="50"/>
        <v>0</v>
      </c>
      <c r="BF133" s="31">
        <f t="shared" ref="BF133:BG138" si="53">0.251*$AJ$9*((S133)^2.46)</f>
        <v>0</v>
      </c>
      <c r="BG133" s="31">
        <f t="shared" si="53"/>
        <v>0</v>
      </c>
      <c r="BH133" s="31">
        <f t="shared" ref="BH133:BH138" si="54">0.251*$AJ$8*((U133)^2.46)</f>
        <v>0</v>
      </c>
      <c r="BI133" s="31">
        <f t="shared" ref="BI133:BJ138" si="55">0.251*$AJ$10*((V133)^2.46)</f>
        <v>0</v>
      </c>
      <c r="BJ133" s="31">
        <f t="shared" si="55"/>
        <v>0</v>
      </c>
      <c r="BK133" s="30">
        <f t="shared" ref="BK133:BK138" si="56">0.251*$AJ$8*((X133)^2.46)</f>
        <v>0</v>
      </c>
      <c r="BL133" s="30">
        <f t="shared" ref="BL133:BN138" si="57">0.251*$AJ$8*((Y133)^2.46)</f>
        <v>0</v>
      </c>
      <c r="BM133" s="30">
        <f t="shared" si="57"/>
        <v>0</v>
      </c>
      <c r="BN133" s="30">
        <f t="shared" si="57"/>
        <v>0</v>
      </c>
      <c r="BO133" s="30">
        <f t="shared" ref="BO133:BO138" si="58">0.251*$AJ$11*((AB133)^2.46)</f>
        <v>0</v>
      </c>
      <c r="BP133" s="30">
        <f t="shared" si="51"/>
        <v>0</v>
      </c>
      <c r="BQ133" s="30">
        <f t="shared" si="51"/>
        <v>0</v>
      </c>
      <c r="BR133" s="30">
        <f t="shared" si="51"/>
        <v>0</v>
      </c>
      <c r="BS133" s="30">
        <f t="shared" si="51"/>
        <v>0</v>
      </c>
    </row>
    <row r="134" spans="2:71" x14ac:dyDescent="0.3">
      <c r="B134" s="13">
        <v>131</v>
      </c>
      <c r="C134" s="14"/>
      <c r="D134" s="14"/>
      <c r="E134" s="14"/>
      <c r="F134" s="14"/>
      <c r="G134" s="14">
        <v>21</v>
      </c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O134" s="13">
        <v>131</v>
      </c>
      <c r="AP134" s="31">
        <f t="shared" si="52"/>
        <v>0</v>
      </c>
      <c r="AQ134" s="31">
        <f t="shared" si="36"/>
        <v>0</v>
      </c>
      <c r="AR134" s="31">
        <f t="shared" si="37"/>
        <v>0</v>
      </c>
      <c r="AS134" s="31">
        <f t="shared" si="38"/>
        <v>0</v>
      </c>
      <c r="AT134" s="31">
        <f t="shared" si="39"/>
        <v>314.81194640139938</v>
      </c>
      <c r="AU134" s="31">
        <f t="shared" si="40"/>
        <v>0</v>
      </c>
      <c r="AV134" s="31">
        <f t="shared" si="41"/>
        <v>0</v>
      </c>
      <c r="AW134" s="31">
        <f t="shared" si="42"/>
        <v>0</v>
      </c>
      <c r="AX134" s="31">
        <f t="shared" si="43"/>
        <v>0</v>
      </c>
      <c r="AY134" s="31">
        <f t="shared" si="44"/>
        <v>0</v>
      </c>
      <c r="AZ134" s="31">
        <f t="shared" si="45"/>
        <v>0</v>
      </c>
      <c r="BA134" s="31">
        <f t="shared" si="46"/>
        <v>0</v>
      </c>
      <c r="BB134" s="31">
        <f t="shared" si="47"/>
        <v>0</v>
      </c>
      <c r="BC134" s="31">
        <f t="shared" si="48"/>
        <v>0</v>
      </c>
      <c r="BD134" s="33">
        <f t="shared" si="49"/>
        <v>0</v>
      </c>
      <c r="BE134" s="31">
        <f t="shared" si="50"/>
        <v>0</v>
      </c>
      <c r="BF134" s="31">
        <f t="shared" si="53"/>
        <v>0</v>
      </c>
      <c r="BG134" s="31">
        <f t="shared" si="53"/>
        <v>0</v>
      </c>
      <c r="BH134" s="31">
        <f t="shared" si="54"/>
        <v>0</v>
      </c>
      <c r="BI134" s="31">
        <f t="shared" si="55"/>
        <v>0</v>
      </c>
      <c r="BJ134" s="31">
        <f t="shared" si="55"/>
        <v>0</v>
      </c>
      <c r="BK134" s="30">
        <f t="shared" si="56"/>
        <v>0</v>
      </c>
      <c r="BL134" s="30">
        <f t="shared" si="57"/>
        <v>0</v>
      </c>
      <c r="BM134" s="30">
        <f t="shared" si="57"/>
        <v>0</v>
      </c>
      <c r="BN134" s="30">
        <f t="shared" si="57"/>
        <v>0</v>
      </c>
      <c r="BO134" s="30">
        <f t="shared" si="58"/>
        <v>0</v>
      </c>
      <c r="BP134" s="30">
        <f t="shared" si="51"/>
        <v>0</v>
      </c>
      <c r="BQ134" s="30">
        <f t="shared" si="51"/>
        <v>0</v>
      </c>
      <c r="BR134" s="30">
        <f t="shared" si="51"/>
        <v>0</v>
      </c>
      <c r="BS134" s="30">
        <f t="shared" si="51"/>
        <v>0</v>
      </c>
    </row>
    <row r="135" spans="2:71" x14ac:dyDescent="0.3">
      <c r="B135" s="13">
        <v>132</v>
      </c>
      <c r="C135" s="14"/>
      <c r="D135" s="14"/>
      <c r="E135" s="14"/>
      <c r="F135" s="14"/>
      <c r="G135" s="14">
        <v>12</v>
      </c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O135" s="13">
        <v>132</v>
      </c>
      <c r="AP135" s="31">
        <f t="shared" si="52"/>
        <v>0</v>
      </c>
      <c r="AQ135" s="31">
        <f t="shared" si="36"/>
        <v>0</v>
      </c>
      <c r="AR135" s="31">
        <f t="shared" si="37"/>
        <v>0</v>
      </c>
      <c r="AS135" s="31">
        <f t="shared" si="38"/>
        <v>0</v>
      </c>
      <c r="AT135" s="31">
        <f t="shared" si="39"/>
        <v>79.465314168025344</v>
      </c>
      <c r="AU135" s="31">
        <f t="shared" si="40"/>
        <v>0</v>
      </c>
      <c r="AV135" s="31">
        <f t="shared" si="41"/>
        <v>0</v>
      </c>
      <c r="AW135" s="31">
        <f t="shared" si="42"/>
        <v>0</v>
      </c>
      <c r="AX135" s="31">
        <f t="shared" si="43"/>
        <v>0</v>
      </c>
      <c r="AY135" s="31">
        <f t="shared" si="44"/>
        <v>0</v>
      </c>
      <c r="AZ135" s="31">
        <f t="shared" si="45"/>
        <v>0</v>
      </c>
      <c r="BA135" s="31">
        <f t="shared" si="46"/>
        <v>0</v>
      </c>
      <c r="BB135" s="31">
        <f t="shared" si="47"/>
        <v>0</v>
      </c>
      <c r="BC135" s="31">
        <f t="shared" si="48"/>
        <v>0</v>
      </c>
      <c r="BD135" s="33">
        <f t="shared" si="49"/>
        <v>0</v>
      </c>
      <c r="BE135" s="31">
        <f t="shared" si="50"/>
        <v>0</v>
      </c>
      <c r="BF135" s="31">
        <f t="shared" si="53"/>
        <v>0</v>
      </c>
      <c r="BG135" s="31">
        <f t="shared" si="53"/>
        <v>0</v>
      </c>
      <c r="BH135" s="31">
        <f t="shared" si="54"/>
        <v>0</v>
      </c>
      <c r="BI135" s="31">
        <f t="shared" si="55"/>
        <v>0</v>
      </c>
      <c r="BJ135" s="31">
        <f t="shared" si="55"/>
        <v>0</v>
      </c>
      <c r="BK135" s="30">
        <f t="shared" si="56"/>
        <v>0</v>
      </c>
      <c r="BL135" s="30">
        <f t="shared" si="57"/>
        <v>0</v>
      </c>
      <c r="BM135" s="30">
        <f t="shared" si="57"/>
        <v>0</v>
      </c>
      <c r="BN135" s="30">
        <f t="shared" si="57"/>
        <v>0</v>
      </c>
      <c r="BO135" s="30">
        <f t="shared" si="58"/>
        <v>0</v>
      </c>
      <c r="BP135" s="30">
        <f t="shared" si="51"/>
        <v>0</v>
      </c>
      <c r="BQ135" s="30">
        <f t="shared" si="51"/>
        <v>0</v>
      </c>
      <c r="BR135" s="30">
        <f t="shared" si="51"/>
        <v>0</v>
      </c>
      <c r="BS135" s="30">
        <f t="shared" si="51"/>
        <v>0</v>
      </c>
    </row>
    <row r="136" spans="2:71" x14ac:dyDescent="0.3">
      <c r="B136" s="13">
        <v>133</v>
      </c>
      <c r="C136" s="14"/>
      <c r="D136" s="14"/>
      <c r="E136" s="14"/>
      <c r="F136" s="14"/>
      <c r="G136" s="14">
        <v>14</v>
      </c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O136" s="13">
        <v>133</v>
      </c>
      <c r="AP136" s="31">
        <f t="shared" si="52"/>
        <v>0</v>
      </c>
      <c r="AQ136" s="31">
        <f t="shared" si="36"/>
        <v>0</v>
      </c>
      <c r="AR136" s="31">
        <f t="shared" si="37"/>
        <v>0</v>
      </c>
      <c r="AS136" s="31">
        <f t="shared" si="38"/>
        <v>0</v>
      </c>
      <c r="AT136" s="31">
        <f t="shared" si="39"/>
        <v>116.10921990791599</v>
      </c>
      <c r="AU136" s="31">
        <f t="shared" si="40"/>
        <v>0</v>
      </c>
      <c r="AV136" s="31">
        <f t="shared" si="41"/>
        <v>0</v>
      </c>
      <c r="AW136" s="31">
        <f t="shared" si="42"/>
        <v>0</v>
      </c>
      <c r="AX136" s="31">
        <f t="shared" si="43"/>
        <v>0</v>
      </c>
      <c r="AY136" s="31">
        <f t="shared" si="44"/>
        <v>0</v>
      </c>
      <c r="AZ136" s="31">
        <f t="shared" si="45"/>
        <v>0</v>
      </c>
      <c r="BA136" s="31">
        <f t="shared" si="46"/>
        <v>0</v>
      </c>
      <c r="BB136" s="31">
        <f t="shared" si="47"/>
        <v>0</v>
      </c>
      <c r="BC136" s="31">
        <f t="shared" si="48"/>
        <v>0</v>
      </c>
      <c r="BD136" s="33">
        <f t="shared" si="49"/>
        <v>0</v>
      </c>
      <c r="BE136" s="31">
        <f t="shared" si="50"/>
        <v>0</v>
      </c>
      <c r="BF136" s="31">
        <f t="shared" si="53"/>
        <v>0</v>
      </c>
      <c r="BG136" s="31">
        <f t="shared" si="53"/>
        <v>0</v>
      </c>
      <c r="BH136" s="31">
        <f t="shared" si="54"/>
        <v>0</v>
      </c>
      <c r="BI136" s="31">
        <f t="shared" si="55"/>
        <v>0</v>
      </c>
      <c r="BJ136" s="31">
        <f t="shared" si="55"/>
        <v>0</v>
      </c>
      <c r="BK136" s="30">
        <f t="shared" si="56"/>
        <v>0</v>
      </c>
      <c r="BL136" s="30">
        <f t="shared" si="57"/>
        <v>0</v>
      </c>
      <c r="BM136" s="30">
        <f t="shared" si="57"/>
        <v>0</v>
      </c>
      <c r="BN136" s="30">
        <f t="shared" si="57"/>
        <v>0</v>
      </c>
      <c r="BO136" s="30">
        <f t="shared" si="58"/>
        <v>0</v>
      </c>
      <c r="BP136" s="30">
        <f t="shared" si="51"/>
        <v>0</v>
      </c>
      <c r="BQ136" s="30">
        <f t="shared" si="51"/>
        <v>0</v>
      </c>
      <c r="BR136" s="30">
        <f t="shared" si="51"/>
        <v>0</v>
      </c>
      <c r="BS136" s="30">
        <f t="shared" si="51"/>
        <v>0</v>
      </c>
    </row>
    <row r="137" spans="2:71" x14ac:dyDescent="0.3">
      <c r="B137" s="13">
        <v>134</v>
      </c>
      <c r="C137" s="14"/>
      <c r="D137" s="14"/>
      <c r="E137" s="14"/>
      <c r="F137" s="14"/>
      <c r="G137" s="14">
        <v>16</v>
      </c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O137" s="13">
        <v>134</v>
      </c>
      <c r="AP137" s="31">
        <f t="shared" si="52"/>
        <v>0</v>
      </c>
      <c r="AQ137" s="31">
        <f t="shared" si="36"/>
        <v>0</v>
      </c>
      <c r="AR137" s="31">
        <f t="shared" si="37"/>
        <v>0</v>
      </c>
      <c r="AS137" s="31">
        <f t="shared" si="38"/>
        <v>0</v>
      </c>
      <c r="AT137" s="31">
        <f t="shared" si="39"/>
        <v>161.26008960496389</v>
      </c>
      <c r="AU137" s="31">
        <f t="shared" si="40"/>
        <v>0</v>
      </c>
      <c r="AV137" s="31">
        <f t="shared" si="41"/>
        <v>0</v>
      </c>
      <c r="AW137" s="31">
        <f t="shared" si="42"/>
        <v>0</v>
      </c>
      <c r="AX137" s="31">
        <f t="shared" si="43"/>
        <v>0</v>
      </c>
      <c r="AY137" s="31">
        <f t="shared" si="44"/>
        <v>0</v>
      </c>
      <c r="AZ137" s="31">
        <f t="shared" si="45"/>
        <v>0</v>
      </c>
      <c r="BA137" s="31">
        <f t="shared" si="46"/>
        <v>0</v>
      </c>
      <c r="BB137" s="31">
        <f t="shared" si="47"/>
        <v>0</v>
      </c>
      <c r="BC137" s="31">
        <f t="shared" si="48"/>
        <v>0</v>
      </c>
      <c r="BD137" s="33">
        <f t="shared" si="49"/>
        <v>0</v>
      </c>
      <c r="BE137" s="31">
        <f t="shared" si="50"/>
        <v>0</v>
      </c>
      <c r="BF137" s="31">
        <f t="shared" si="53"/>
        <v>0</v>
      </c>
      <c r="BG137" s="31">
        <f t="shared" si="53"/>
        <v>0</v>
      </c>
      <c r="BH137" s="31">
        <f t="shared" si="54"/>
        <v>0</v>
      </c>
      <c r="BI137" s="31">
        <f t="shared" si="55"/>
        <v>0</v>
      </c>
      <c r="BJ137" s="31">
        <f t="shared" si="55"/>
        <v>0</v>
      </c>
      <c r="BK137" s="30">
        <f t="shared" si="56"/>
        <v>0</v>
      </c>
      <c r="BL137" s="30">
        <f t="shared" si="57"/>
        <v>0</v>
      </c>
      <c r="BM137" s="30">
        <f t="shared" si="57"/>
        <v>0</v>
      </c>
      <c r="BN137" s="30">
        <f t="shared" si="57"/>
        <v>0</v>
      </c>
      <c r="BO137" s="30">
        <f t="shared" si="58"/>
        <v>0</v>
      </c>
      <c r="BP137" s="30">
        <f t="shared" si="51"/>
        <v>0</v>
      </c>
      <c r="BQ137" s="30">
        <f t="shared" si="51"/>
        <v>0</v>
      </c>
      <c r="BR137" s="30">
        <f t="shared" si="51"/>
        <v>0</v>
      </c>
      <c r="BS137" s="30">
        <f t="shared" si="51"/>
        <v>0</v>
      </c>
    </row>
    <row r="138" spans="2:71" x14ac:dyDescent="0.3">
      <c r="B138" s="13">
        <v>135</v>
      </c>
      <c r="C138" s="14"/>
      <c r="D138" s="14"/>
      <c r="E138" s="14"/>
      <c r="F138" s="14"/>
      <c r="G138" s="14">
        <v>29</v>
      </c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O138" s="13">
        <v>135</v>
      </c>
      <c r="AP138" s="31">
        <f t="shared" si="52"/>
        <v>0</v>
      </c>
      <c r="AQ138" s="31">
        <f t="shared" si="36"/>
        <v>0</v>
      </c>
      <c r="AR138" s="31">
        <f t="shared" si="37"/>
        <v>0</v>
      </c>
      <c r="AS138" s="31">
        <f t="shared" si="38"/>
        <v>0</v>
      </c>
      <c r="AT138" s="31">
        <f t="shared" si="39"/>
        <v>696.4513976614893</v>
      </c>
      <c r="AU138" s="31">
        <f t="shared" si="40"/>
        <v>0</v>
      </c>
      <c r="AV138" s="31">
        <f t="shared" si="41"/>
        <v>0</v>
      </c>
      <c r="AW138" s="31">
        <f t="shared" si="42"/>
        <v>0</v>
      </c>
      <c r="AX138" s="31">
        <f t="shared" si="43"/>
        <v>0</v>
      </c>
      <c r="AY138" s="31">
        <f t="shared" si="44"/>
        <v>0</v>
      </c>
      <c r="AZ138" s="31">
        <f t="shared" si="45"/>
        <v>0</v>
      </c>
      <c r="BA138" s="31">
        <f t="shared" si="46"/>
        <v>0</v>
      </c>
      <c r="BB138" s="31">
        <f t="shared" si="47"/>
        <v>0</v>
      </c>
      <c r="BC138" s="31">
        <f t="shared" si="48"/>
        <v>0</v>
      </c>
      <c r="BD138" s="33">
        <f t="shared" si="49"/>
        <v>0</v>
      </c>
      <c r="BE138" s="31">
        <f t="shared" si="50"/>
        <v>0</v>
      </c>
      <c r="BF138" s="31">
        <f t="shared" si="53"/>
        <v>0</v>
      </c>
      <c r="BG138" s="31">
        <f t="shared" si="53"/>
        <v>0</v>
      </c>
      <c r="BH138" s="31">
        <f t="shared" si="54"/>
        <v>0</v>
      </c>
      <c r="BI138" s="31">
        <f t="shared" si="55"/>
        <v>0</v>
      </c>
      <c r="BJ138" s="31">
        <f t="shared" si="55"/>
        <v>0</v>
      </c>
      <c r="BK138" s="30">
        <f t="shared" si="56"/>
        <v>0</v>
      </c>
      <c r="BL138" s="30">
        <f t="shared" si="57"/>
        <v>0</v>
      </c>
      <c r="BM138" s="30">
        <f t="shared" si="57"/>
        <v>0</v>
      </c>
      <c r="BN138" s="30">
        <f t="shared" si="57"/>
        <v>0</v>
      </c>
      <c r="BO138" s="30">
        <f t="shared" si="58"/>
        <v>0</v>
      </c>
      <c r="BP138" s="30">
        <f t="shared" si="51"/>
        <v>0</v>
      </c>
      <c r="BQ138" s="30">
        <f t="shared" si="51"/>
        <v>0</v>
      </c>
      <c r="BR138" s="30">
        <f t="shared" si="51"/>
        <v>0</v>
      </c>
      <c r="BS138" s="30">
        <f t="shared" si="51"/>
        <v>0</v>
      </c>
    </row>
    <row r="139" spans="2:71" x14ac:dyDescent="0.3">
      <c r="AP139" s="32">
        <f>AVERAGEIF(AP4:AP138,"&gt;0")</f>
        <v>504.72289377841685</v>
      </c>
      <c r="AQ139" s="32">
        <f t="shared" ref="AQ139:BE139" si="59">AVERAGEIF(AQ4:AQ138,"&gt;0")</f>
        <v>259.01223044321495</v>
      </c>
      <c r="AR139" s="32">
        <f t="shared" si="59"/>
        <v>385.92548509925473</v>
      </c>
      <c r="AS139" s="32">
        <f t="shared" si="59"/>
        <v>392.31267293616929</v>
      </c>
      <c r="AT139" s="32">
        <f t="shared" si="59"/>
        <v>282.23712247760471</v>
      </c>
      <c r="AU139" s="32">
        <f t="shared" si="59"/>
        <v>237.93052450854333</v>
      </c>
      <c r="AV139" s="32">
        <f t="shared" si="59"/>
        <v>372.92793698136342</v>
      </c>
      <c r="AW139" s="32">
        <f t="shared" si="59"/>
        <v>1309.1001399232614</v>
      </c>
      <c r="AX139" s="32">
        <f t="shared" si="59"/>
        <v>162.77074820425076</v>
      </c>
      <c r="AY139" s="32">
        <f t="shared" si="59"/>
        <v>231.05428867109276</v>
      </c>
      <c r="AZ139" s="32">
        <f t="shared" si="59"/>
        <v>144.04493621690386</v>
      </c>
      <c r="BA139" s="32">
        <f t="shared" si="59"/>
        <v>142.03573265554573</v>
      </c>
      <c r="BB139" s="32">
        <f t="shared" si="59"/>
        <v>155.72681894344157</v>
      </c>
      <c r="BC139" s="32">
        <f t="shared" si="59"/>
        <v>162.53645225203144</v>
      </c>
      <c r="BD139" s="34" t="e">
        <f t="shared" si="59"/>
        <v>#DIV/0!</v>
      </c>
      <c r="BE139" s="32">
        <f t="shared" si="59"/>
        <v>122.03881679667678</v>
      </c>
      <c r="BF139" s="32">
        <f t="shared" ref="BF139" si="60">AVERAGEIF(BF4:BF138,"&gt;0")</f>
        <v>97.093185777003143</v>
      </c>
      <c r="BG139" s="32">
        <f t="shared" ref="BG139:BH139" si="61">AVERAGEIF(BG4:BG138,"&gt;0")</f>
        <v>92.925569682856477</v>
      </c>
      <c r="BH139" s="32">
        <f t="shared" si="61"/>
        <v>152.45527868255459</v>
      </c>
      <c r="BI139" s="32">
        <f t="shared" ref="BI139" si="62">AVERAGEIF(BI4:BI138,"&gt;0")</f>
        <v>148.27713035866975</v>
      </c>
      <c r="BJ139" s="32">
        <f t="shared" ref="BJ139" si="63">AVERAGEIF(BJ4:BJ138,"&gt;0")</f>
        <v>141.87585069139652</v>
      </c>
      <c r="BK139" s="32">
        <f t="shared" ref="BK139" si="64">AVERAGEIF(BK4:BK138,"&gt;0")</f>
        <v>590.4081809783288</v>
      </c>
      <c r="BL139" s="32">
        <f t="shared" ref="BL139" si="65">AVERAGEIF(BL4:BL138,"&gt;0")</f>
        <v>187.51311733809001</v>
      </c>
      <c r="BM139" s="32">
        <f t="shared" ref="BM139" si="66">AVERAGEIF(BM4:BM138,"&gt;0")</f>
        <v>146.06108541301307</v>
      </c>
      <c r="BN139" s="32">
        <f t="shared" ref="BN139" si="67">AVERAGEIF(BN4:BN138,"&gt;0")</f>
        <v>132.17421634752745</v>
      </c>
      <c r="BO139" s="32">
        <f t="shared" ref="BO139" si="68">AVERAGEIF(BO4:BO138,"&gt;0")</f>
        <v>112.62166143687453</v>
      </c>
      <c r="BP139" s="32">
        <f t="shared" ref="BP139" si="69">AVERAGEIF(BP4:BP138,"&gt;0")</f>
        <v>145.80549904931925</v>
      </c>
      <c r="BQ139" s="32">
        <f t="shared" ref="BQ139" si="70">AVERAGEIF(BQ4:BQ138,"&gt;0")</f>
        <v>154.80778903871303</v>
      </c>
      <c r="BR139" s="32">
        <f t="shared" ref="BR139" si="71">AVERAGEIF(BR4:BR138,"&gt;0")</f>
        <v>182.0828964262339</v>
      </c>
      <c r="BS139" s="32">
        <f t="shared" ref="BS139" si="72">AVERAGEIF(BS4:BS138,"&gt;0")</f>
        <v>176.56307002854857</v>
      </c>
    </row>
  </sheetData>
  <mergeCells count="4">
    <mergeCell ref="B2:B3"/>
    <mergeCell ref="C2:AF2"/>
    <mergeCell ref="AO2:AO3"/>
    <mergeCell ref="AP2:BS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2A849-9A3E-46EB-9F4C-44202942E61A}">
  <dimension ref="A1:AA30"/>
  <sheetViews>
    <sheetView tabSelected="1" zoomScale="60" zoomScaleNormal="60" workbookViewId="0">
      <selection activeCell="B11" sqref="B11"/>
    </sheetView>
  </sheetViews>
  <sheetFormatPr defaultRowHeight="14.4" x14ac:dyDescent="0.3"/>
  <cols>
    <col min="4" max="4" width="14.5546875" bestFit="1" customWidth="1"/>
    <col min="5" max="5" width="14.5546875" customWidth="1"/>
    <col min="6" max="27" width="12.44140625" bestFit="1" customWidth="1"/>
  </cols>
  <sheetData>
    <row r="1" spans="1:27" x14ac:dyDescent="0.3">
      <c r="A1" s="54" t="s">
        <v>28</v>
      </c>
      <c r="B1" s="54" t="s">
        <v>149</v>
      </c>
      <c r="C1" s="54" t="s">
        <v>150</v>
      </c>
      <c r="D1" s="54" t="s">
        <v>76</v>
      </c>
      <c r="E1" s="54" t="s">
        <v>148</v>
      </c>
      <c r="F1" s="55" t="s">
        <v>126</v>
      </c>
      <c r="G1" s="55" t="s">
        <v>127</v>
      </c>
      <c r="H1" s="55" t="s">
        <v>128</v>
      </c>
      <c r="I1" s="55" t="s">
        <v>129</v>
      </c>
      <c r="J1" s="55" t="s">
        <v>130</v>
      </c>
      <c r="K1" s="55" t="s">
        <v>131</v>
      </c>
      <c r="L1" s="55" t="s">
        <v>132</v>
      </c>
      <c r="M1" s="55" t="s">
        <v>133</v>
      </c>
      <c r="N1" s="55" t="s">
        <v>134</v>
      </c>
      <c r="O1" s="55" t="s">
        <v>135</v>
      </c>
      <c r="P1" s="55" t="s">
        <v>136</v>
      </c>
      <c r="Q1" s="55" t="s">
        <v>137</v>
      </c>
      <c r="R1" s="55" t="s">
        <v>138</v>
      </c>
      <c r="S1" s="55" t="s">
        <v>139</v>
      </c>
      <c r="T1" s="55" t="s">
        <v>140</v>
      </c>
      <c r="U1" s="55" t="s">
        <v>141</v>
      </c>
      <c r="V1" s="55" t="s">
        <v>142</v>
      </c>
      <c r="W1" s="55" t="s">
        <v>143</v>
      </c>
      <c r="X1" s="55" t="s">
        <v>144</v>
      </c>
      <c r="Y1" s="55" t="s">
        <v>145</v>
      </c>
      <c r="Z1" s="55" t="s">
        <v>146</v>
      </c>
      <c r="AA1" s="55" t="s">
        <v>147</v>
      </c>
    </row>
    <row r="2" spans="1:27" x14ac:dyDescent="0.3">
      <c r="A2" s="14">
        <v>1</v>
      </c>
      <c r="B2" s="14">
        <v>127.603870867</v>
      </c>
      <c r="C2" s="14">
        <v>0.75722736499999999</v>
      </c>
      <c r="D2" s="56" t="s">
        <v>77</v>
      </c>
      <c r="E2" s="56">
        <v>237.2197600758559</v>
      </c>
      <c r="F2" s="57">
        <v>2.7300000000000001E-2</v>
      </c>
      <c r="G2" s="57">
        <v>2.4850000000000001E-2</v>
      </c>
      <c r="H2" s="57">
        <v>4.9700000000000001E-2</v>
      </c>
      <c r="I2" s="57">
        <v>2.0400000000000001E-2</v>
      </c>
      <c r="J2" s="57">
        <v>9.0399999999999994E-2</v>
      </c>
      <c r="K2" s="57">
        <v>0.30880000000000002</v>
      </c>
      <c r="L2" s="57">
        <v>0.38055</v>
      </c>
      <c r="M2" s="57">
        <v>0.37440000000000001</v>
      </c>
      <c r="N2" s="57">
        <v>0.41089999999999999</v>
      </c>
      <c r="O2" s="57">
        <v>0.39479999999999998</v>
      </c>
      <c r="P2" s="57">
        <v>9.2850000000000002E-2</v>
      </c>
      <c r="Q2" s="57">
        <v>3.5150000000000001E-2</v>
      </c>
      <c r="R2" s="57">
        <v>0.89665700000000004</v>
      </c>
      <c r="S2" s="57">
        <v>0.765621</v>
      </c>
      <c r="T2" s="57">
        <v>0.63176900000000002</v>
      </c>
      <c r="U2" s="57">
        <v>0.35399999999999998</v>
      </c>
      <c r="V2" s="57">
        <v>0.67535299999999998</v>
      </c>
      <c r="W2" s="57">
        <v>0.62176799999999999</v>
      </c>
      <c r="X2" s="57">
        <v>0.59342899999999998</v>
      </c>
      <c r="Y2" s="57">
        <v>3.1415899999999999</v>
      </c>
      <c r="Z2" s="57">
        <v>1.49363E-2</v>
      </c>
      <c r="AA2" s="57">
        <v>1.2092400000000001</v>
      </c>
    </row>
    <row r="3" spans="1:27" x14ac:dyDescent="0.3">
      <c r="A3" s="14">
        <v>2</v>
      </c>
      <c r="B3" s="14">
        <v>127.60395026099999</v>
      </c>
      <c r="C3" s="14">
        <v>0.75740213300000003</v>
      </c>
      <c r="D3" s="56" t="s">
        <v>77</v>
      </c>
      <c r="E3" s="56">
        <v>121.73574830831102</v>
      </c>
      <c r="F3" s="57">
        <v>2.7300000000000001E-2</v>
      </c>
      <c r="G3" s="57">
        <v>2.7E-2</v>
      </c>
      <c r="H3" s="57">
        <v>5.5500000000000001E-2</v>
      </c>
      <c r="I3" s="57">
        <v>2.2849999999999999E-2</v>
      </c>
      <c r="J3" s="57">
        <v>9.8250000000000004E-2</v>
      </c>
      <c r="K3" s="57">
        <v>0.32274999999999998</v>
      </c>
      <c r="L3" s="57">
        <v>0.39510000000000001</v>
      </c>
      <c r="M3" s="57">
        <v>0.38119999999999998</v>
      </c>
      <c r="N3" s="57">
        <v>0.42835000000000001</v>
      </c>
      <c r="O3" s="57">
        <v>0.39479999999999998</v>
      </c>
      <c r="P3" s="57">
        <v>9.4149999999999998E-2</v>
      </c>
      <c r="Q3" s="57">
        <v>3.5200000000000002E-2</v>
      </c>
      <c r="R3" s="57">
        <v>0.88689499999999999</v>
      </c>
      <c r="S3" s="57">
        <v>0.74582099999999996</v>
      </c>
      <c r="T3" s="57">
        <v>0.62262600000000001</v>
      </c>
      <c r="U3" s="57">
        <v>0.35835</v>
      </c>
      <c r="V3" s="57">
        <v>0.68086000000000002</v>
      </c>
      <c r="W3" s="57">
        <v>0.62385100000000004</v>
      </c>
      <c r="X3" s="57">
        <v>0.59457400000000005</v>
      </c>
      <c r="Y3" s="57">
        <v>2.8799000000000001</v>
      </c>
      <c r="Z3" s="57">
        <v>1.72298E-2</v>
      </c>
      <c r="AA3" s="57">
        <v>1.1771799999999999</v>
      </c>
    </row>
    <row r="4" spans="1:27" x14ac:dyDescent="0.3">
      <c r="A4" s="14">
        <v>3</v>
      </c>
      <c r="B4" s="14">
        <v>127.60377451700001</v>
      </c>
      <c r="C4" s="14">
        <v>0.75759309200000002</v>
      </c>
      <c r="D4" s="56" t="s">
        <v>78</v>
      </c>
      <c r="E4" s="56">
        <v>181.38497799664972</v>
      </c>
      <c r="F4" s="57">
        <v>2.4850000000000001E-2</v>
      </c>
      <c r="G4" s="57">
        <v>2.7150000000000001E-2</v>
      </c>
      <c r="H4" s="57">
        <v>5.0700000000000002E-2</v>
      </c>
      <c r="I4" s="57">
        <v>2.325E-2</v>
      </c>
      <c r="J4" s="57">
        <v>9.2999999999999999E-2</v>
      </c>
      <c r="K4" s="57">
        <v>0.2898</v>
      </c>
      <c r="L4" s="57">
        <v>0.35025000000000001</v>
      </c>
      <c r="M4" s="57">
        <v>0.36520000000000002</v>
      </c>
      <c r="N4" s="57">
        <v>0.38045000000000001</v>
      </c>
      <c r="O4" s="57">
        <v>0.36475000000000002</v>
      </c>
      <c r="P4" s="57">
        <v>8.8749999999999996E-2</v>
      </c>
      <c r="Q4" s="57">
        <v>3.4200000000000001E-2</v>
      </c>
      <c r="R4" s="57">
        <v>0.88029299999999999</v>
      </c>
      <c r="S4" s="57">
        <v>0.75619099999999995</v>
      </c>
      <c r="T4" s="57">
        <v>0.6</v>
      </c>
      <c r="U4" s="57">
        <v>0.34194999999999998</v>
      </c>
      <c r="V4" s="57">
        <v>0.657053</v>
      </c>
      <c r="W4" s="57">
        <v>0.60160100000000005</v>
      </c>
      <c r="X4" s="57">
        <v>0.57732600000000001</v>
      </c>
      <c r="Y4" s="57">
        <v>2.9268800000000001</v>
      </c>
      <c r="Z4" s="57">
        <v>1.56078E-2</v>
      </c>
      <c r="AA4" s="57">
        <v>1.0655600000000001</v>
      </c>
    </row>
    <row r="5" spans="1:27" x14ac:dyDescent="0.3">
      <c r="A5" s="14">
        <v>4</v>
      </c>
      <c r="B5" s="14">
        <v>127.603752136</v>
      </c>
      <c r="C5" s="14">
        <v>0.75785136200000003</v>
      </c>
      <c r="D5" s="56" t="s">
        <v>77</v>
      </c>
      <c r="E5" s="56">
        <v>184.38695627999957</v>
      </c>
      <c r="F5" s="57">
        <v>2.4850000000000001E-2</v>
      </c>
      <c r="G5" s="57">
        <v>3.0800000000000001E-2</v>
      </c>
      <c r="H5" s="57">
        <v>5.475E-2</v>
      </c>
      <c r="I5" s="57">
        <v>2.5749999999999999E-2</v>
      </c>
      <c r="J5" s="57">
        <v>9.5399999999999999E-2</v>
      </c>
      <c r="K5" s="57">
        <v>0.27679999999999999</v>
      </c>
      <c r="L5" s="57">
        <v>0.33145000000000002</v>
      </c>
      <c r="M5" s="57">
        <v>0.32119999999999999</v>
      </c>
      <c r="N5" s="57">
        <v>0.3594</v>
      </c>
      <c r="O5" s="57">
        <v>0.36475000000000002</v>
      </c>
      <c r="P5" s="57">
        <v>9.1950000000000004E-2</v>
      </c>
      <c r="Q5" s="57">
        <v>3.6200000000000003E-2</v>
      </c>
      <c r="R5" s="57">
        <v>0.85156399999999999</v>
      </c>
      <c r="S5" s="57">
        <v>0.70873799999999998</v>
      </c>
      <c r="T5" s="57">
        <v>0.57490699999999995</v>
      </c>
      <c r="U5" s="57">
        <v>0.29544999999999999</v>
      </c>
      <c r="V5" s="57">
        <v>0.59341600000000005</v>
      </c>
      <c r="W5" s="57">
        <v>0.53407400000000005</v>
      </c>
      <c r="X5" s="57">
        <v>0.52325999999999995</v>
      </c>
      <c r="Y5" s="57">
        <v>2.3668800000000001</v>
      </c>
      <c r="Z5" s="57">
        <v>1.8272099999999999E-2</v>
      </c>
      <c r="AA5" s="57">
        <v>0.85723899999999997</v>
      </c>
    </row>
    <row r="6" spans="1:27" x14ac:dyDescent="0.3">
      <c r="A6" s="14">
        <v>5</v>
      </c>
      <c r="B6" s="14">
        <v>127.60376390099999</v>
      </c>
      <c r="C6" s="14">
        <v>0.758113763</v>
      </c>
      <c r="D6" s="56" t="s">
        <v>78</v>
      </c>
      <c r="E6" s="56">
        <v>132.65144756447421</v>
      </c>
      <c r="F6" s="57">
        <v>2.81E-2</v>
      </c>
      <c r="G6" s="57">
        <v>2.9000000000000001E-2</v>
      </c>
      <c r="H6" s="57">
        <v>5.2200000000000003E-2</v>
      </c>
      <c r="I6" s="57">
        <v>2.6599999999999999E-2</v>
      </c>
      <c r="J6" s="57">
        <v>8.9700000000000002E-2</v>
      </c>
      <c r="K6" s="57">
        <v>0.26179999999999998</v>
      </c>
      <c r="L6" s="57">
        <v>0.30959999999999999</v>
      </c>
      <c r="M6" s="57">
        <v>0.29959999999999998</v>
      </c>
      <c r="N6" s="57">
        <v>0.3352</v>
      </c>
      <c r="O6" s="57">
        <v>0.3216</v>
      </c>
      <c r="P6" s="57">
        <v>9.7900000000000001E-2</v>
      </c>
      <c r="Q6" s="57">
        <v>4.1500000000000002E-2</v>
      </c>
      <c r="R6" s="57">
        <v>0.83691000000000004</v>
      </c>
      <c r="S6" s="57">
        <v>0.703241</v>
      </c>
      <c r="T6" s="57">
        <v>0.54256199999999999</v>
      </c>
      <c r="U6" s="57">
        <v>0.27300000000000002</v>
      </c>
      <c r="V6" s="57">
        <v>0.54964999999999997</v>
      </c>
      <c r="W6" s="57">
        <v>0.50057200000000002</v>
      </c>
      <c r="X6" s="57">
        <v>0.495643</v>
      </c>
      <c r="Y6" s="57">
        <v>2.34002</v>
      </c>
      <c r="Z6" s="57">
        <v>1.6646600000000001E-2</v>
      </c>
      <c r="AA6" s="57">
        <v>0.79678300000000002</v>
      </c>
    </row>
    <row r="7" spans="1:27" x14ac:dyDescent="0.3">
      <c r="A7" s="14">
        <v>6</v>
      </c>
      <c r="B7" s="14">
        <v>127.60331980700001</v>
      </c>
      <c r="C7" s="14">
        <v>0.75851207600000004</v>
      </c>
      <c r="D7" s="56" t="s">
        <v>77</v>
      </c>
      <c r="E7" s="56">
        <v>111.82734651901536</v>
      </c>
      <c r="F7" s="57">
        <v>2.8250000000000001E-2</v>
      </c>
      <c r="G7" s="57">
        <v>2.9250000000000002E-2</v>
      </c>
      <c r="H7" s="57">
        <v>5.2499999999999998E-2</v>
      </c>
      <c r="I7" s="57">
        <v>2.53E-2</v>
      </c>
      <c r="J7" s="57">
        <v>9.0200000000000002E-2</v>
      </c>
      <c r="K7" s="57">
        <v>0.26840000000000003</v>
      </c>
      <c r="L7" s="57">
        <v>0.32245000000000001</v>
      </c>
      <c r="M7" s="57">
        <v>0.31480000000000002</v>
      </c>
      <c r="N7" s="57">
        <v>0.35110000000000002</v>
      </c>
      <c r="O7" s="57">
        <v>0.32390000000000002</v>
      </c>
      <c r="P7" s="57">
        <v>8.8599999999999998E-2</v>
      </c>
      <c r="Q7" s="57">
        <v>3.5950000000000003E-2</v>
      </c>
      <c r="R7" s="57">
        <v>0.85121999999999998</v>
      </c>
      <c r="S7" s="57">
        <v>0.71413000000000004</v>
      </c>
      <c r="T7" s="57">
        <v>0.56190499999999999</v>
      </c>
      <c r="U7" s="57">
        <v>0.28949999999999998</v>
      </c>
      <c r="V7" s="57">
        <v>0.58028800000000003</v>
      </c>
      <c r="W7" s="57">
        <v>0.52616499999999999</v>
      </c>
      <c r="X7" s="57">
        <v>0.516903</v>
      </c>
      <c r="Y7" s="57">
        <v>2.4900199999999999</v>
      </c>
      <c r="Z7" s="57">
        <v>1.6435399999999999E-2</v>
      </c>
      <c r="AA7" s="57">
        <v>0.86143899999999995</v>
      </c>
    </row>
    <row r="8" spans="1:27" x14ac:dyDescent="0.3">
      <c r="A8" s="14">
        <v>7</v>
      </c>
      <c r="B8" s="14">
        <v>127.603596072</v>
      </c>
      <c r="C8" s="14">
        <v>0.75866647200000004</v>
      </c>
      <c r="D8" s="56" t="s">
        <v>77</v>
      </c>
      <c r="E8" s="56">
        <v>175.27613038124079</v>
      </c>
      <c r="F8" s="57">
        <v>2.76E-2</v>
      </c>
      <c r="G8" s="57">
        <v>2.9000000000000001E-2</v>
      </c>
      <c r="H8" s="57">
        <v>5.1999999999999998E-2</v>
      </c>
      <c r="I8" s="57">
        <v>2.5600000000000001E-2</v>
      </c>
      <c r="J8" s="57">
        <v>8.6499999999999994E-2</v>
      </c>
      <c r="K8" s="57">
        <v>0.25440000000000002</v>
      </c>
      <c r="L8" s="57">
        <v>0.30859999999999999</v>
      </c>
      <c r="M8" s="57">
        <v>0.29199999999999998</v>
      </c>
      <c r="N8" s="57">
        <v>0.33610000000000001</v>
      </c>
      <c r="O8" s="57">
        <v>0.31690000000000002</v>
      </c>
      <c r="P8" s="57">
        <v>8.6199999999999999E-2</v>
      </c>
      <c r="Q8" s="57">
        <v>3.44E-2</v>
      </c>
      <c r="R8" s="57">
        <v>0.83879099999999995</v>
      </c>
      <c r="S8" s="57">
        <v>0.69767400000000002</v>
      </c>
      <c r="T8" s="57">
        <v>0.543265</v>
      </c>
      <c r="U8" s="57">
        <v>0.26640000000000003</v>
      </c>
      <c r="V8" s="57">
        <v>0.54230100000000003</v>
      </c>
      <c r="W8" s="57">
        <v>0.49207899999999999</v>
      </c>
      <c r="X8" s="57">
        <v>0.48874800000000002</v>
      </c>
      <c r="Y8" s="57">
        <v>2.3757199999999998</v>
      </c>
      <c r="Z8" s="57">
        <v>1.59966E-2</v>
      </c>
      <c r="AA8" s="57">
        <v>0.78349299999999999</v>
      </c>
    </row>
    <row r="9" spans="1:27" x14ac:dyDescent="0.3">
      <c r="A9" s="14">
        <v>8</v>
      </c>
      <c r="B9" s="14">
        <v>127.603774636</v>
      </c>
      <c r="C9" s="14">
        <v>0.75848113299999997</v>
      </c>
      <c r="D9" s="56" t="s">
        <v>77</v>
      </c>
      <c r="E9" s="56">
        <v>615.2770657639328</v>
      </c>
      <c r="F9" s="57">
        <v>2.81E-2</v>
      </c>
      <c r="G9" s="57">
        <v>3.0599999999999999E-2</v>
      </c>
      <c r="H9" s="57">
        <v>4.9599999999999998E-2</v>
      </c>
      <c r="I9" s="57">
        <v>2.76E-2</v>
      </c>
      <c r="J9" s="57">
        <v>8.5699999999999998E-2</v>
      </c>
      <c r="K9" s="57">
        <v>0.23499999999999999</v>
      </c>
      <c r="L9" s="57">
        <v>0.28120000000000001</v>
      </c>
      <c r="M9" s="57">
        <v>0.26679999999999998</v>
      </c>
      <c r="N9" s="57">
        <v>0.30790000000000001</v>
      </c>
      <c r="O9" s="57">
        <v>0.3216</v>
      </c>
      <c r="P9" s="57">
        <v>9.1600000000000001E-2</v>
      </c>
      <c r="Q9" s="57">
        <v>3.8699999999999998E-2</v>
      </c>
      <c r="R9" s="57">
        <v>0.8125</v>
      </c>
      <c r="S9" s="57">
        <v>0.686473</v>
      </c>
      <c r="T9" s="57">
        <v>0.51279799999999998</v>
      </c>
      <c r="U9" s="57">
        <v>0.2392</v>
      </c>
      <c r="V9" s="57">
        <v>0.49713200000000002</v>
      </c>
      <c r="W9" s="57">
        <v>0.44859900000000003</v>
      </c>
      <c r="X9" s="57">
        <v>0.45166200000000001</v>
      </c>
      <c r="Y9" s="57">
        <v>2.1131899999999999</v>
      </c>
      <c r="Z9" s="57">
        <v>1.6343400000000001E-2</v>
      </c>
      <c r="AA9" s="57">
        <v>0.65591600000000005</v>
      </c>
    </row>
    <row r="10" spans="1:27" x14ac:dyDescent="0.3">
      <c r="A10" s="14">
        <v>9</v>
      </c>
      <c r="B10" s="14">
        <v>127.604121249</v>
      </c>
      <c r="C10" s="14">
        <v>0.75846547600000003</v>
      </c>
      <c r="D10" s="56" t="s">
        <v>77</v>
      </c>
      <c r="E10" s="56">
        <v>76.502251655997853</v>
      </c>
      <c r="F10" s="57">
        <v>2.93E-2</v>
      </c>
      <c r="G10" s="57">
        <v>3.3599999999999998E-2</v>
      </c>
      <c r="H10" s="57">
        <v>5.16E-2</v>
      </c>
      <c r="I10" s="57">
        <v>3.065E-2</v>
      </c>
      <c r="J10" s="57">
        <v>8.5400000000000004E-2</v>
      </c>
      <c r="K10" s="57">
        <v>0.21304999999999999</v>
      </c>
      <c r="L10" s="57">
        <v>0.25069999999999998</v>
      </c>
      <c r="M10" s="57">
        <v>0.2424</v>
      </c>
      <c r="N10" s="57">
        <v>0.27784999999999999</v>
      </c>
      <c r="O10" s="57">
        <v>0.29004999999999997</v>
      </c>
      <c r="P10" s="57">
        <v>9.6850000000000006E-2</v>
      </c>
      <c r="Q10" s="57">
        <v>4.2700000000000002E-2</v>
      </c>
      <c r="R10" s="57">
        <v>0.77549900000000005</v>
      </c>
      <c r="S10" s="57">
        <v>0.64898</v>
      </c>
      <c r="T10" s="57">
        <v>0.471779</v>
      </c>
      <c r="U10" s="57">
        <v>0.21174999999999999</v>
      </c>
      <c r="V10" s="57">
        <v>0.45080100000000001</v>
      </c>
      <c r="W10" s="57">
        <v>0.40227299999999999</v>
      </c>
      <c r="X10" s="57">
        <v>0.41087299999999999</v>
      </c>
      <c r="Y10" s="57">
        <v>1.8384100000000001</v>
      </c>
      <c r="Z10" s="57">
        <v>1.69074E-2</v>
      </c>
      <c r="AA10" s="57">
        <v>0.52825900000000003</v>
      </c>
    </row>
    <row r="11" spans="1:27" x14ac:dyDescent="0.3">
      <c r="A11" s="14">
        <v>10</v>
      </c>
      <c r="B11" s="14">
        <v>127.604133483</v>
      </c>
      <c r="C11" s="14">
        <v>0.75865733700000004</v>
      </c>
      <c r="D11" s="56" t="s">
        <v>78</v>
      </c>
      <c r="E11" s="56">
        <v>108.59551567541359</v>
      </c>
      <c r="F11" s="57">
        <v>2.945E-2</v>
      </c>
      <c r="G11" s="57">
        <v>3.3250000000000002E-2</v>
      </c>
      <c r="H11" s="57">
        <v>5.16E-2</v>
      </c>
      <c r="I11" s="57">
        <v>3.1E-2</v>
      </c>
      <c r="J11" s="57">
        <v>8.5199999999999998E-2</v>
      </c>
      <c r="K11" s="57">
        <v>0.21285000000000001</v>
      </c>
      <c r="L11" s="57">
        <v>0.25729999999999997</v>
      </c>
      <c r="M11" s="57">
        <v>0.24579999999999999</v>
      </c>
      <c r="N11" s="57">
        <v>0.28289999999999998</v>
      </c>
      <c r="O11" s="57">
        <v>0.28865000000000002</v>
      </c>
      <c r="P11" s="57">
        <v>9.3899999999999997E-2</v>
      </c>
      <c r="Q11" s="57">
        <v>4.0550000000000003E-2</v>
      </c>
      <c r="R11" s="57">
        <v>0.77601200000000004</v>
      </c>
      <c r="S11" s="57">
        <v>0.65299300000000005</v>
      </c>
      <c r="T11" s="57">
        <v>0.46643699999999999</v>
      </c>
      <c r="U11" s="57">
        <v>0.21479999999999999</v>
      </c>
      <c r="V11" s="57">
        <v>0.45415100000000003</v>
      </c>
      <c r="W11" s="57">
        <v>0.40675699999999998</v>
      </c>
      <c r="X11" s="57">
        <v>0.41477900000000001</v>
      </c>
      <c r="Y11" s="57">
        <v>1.8849800000000001</v>
      </c>
      <c r="Z11" s="57">
        <v>1.6457699999999999E-2</v>
      </c>
      <c r="AA11" s="57">
        <v>0.53662200000000004</v>
      </c>
    </row>
    <row r="12" spans="1:27" x14ac:dyDescent="0.3">
      <c r="A12" s="14">
        <v>11</v>
      </c>
      <c r="B12" s="14">
        <v>127.594536203</v>
      </c>
      <c r="C12" s="14">
        <v>0.74643318999999997</v>
      </c>
      <c r="D12" s="56" t="s">
        <v>78</v>
      </c>
      <c r="E12" s="56">
        <v>67.701120021944817</v>
      </c>
      <c r="F12" s="57">
        <v>2.8299999999999999E-2</v>
      </c>
      <c r="G12" s="57">
        <v>2.98E-2</v>
      </c>
      <c r="H12" s="57">
        <v>5.0200000000000002E-2</v>
      </c>
      <c r="I12" s="57">
        <v>2.52E-2</v>
      </c>
      <c r="J12" s="57">
        <v>8.8499999999999995E-2</v>
      </c>
      <c r="K12" s="57">
        <v>0.26779999999999998</v>
      </c>
      <c r="L12" s="57">
        <v>0.3291</v>
      </c>
      <c r="M12" s="57">
        <v>0.3276</v>
      </c>
      <c r="N12" s="57">
        <v>0.36049999999999999</v>
      </c>
      <c r="O12" s="57">
        <v>0.38679999999999998</v>
      </c>
      <c r="P12" s="57">
        <v>9.2999999999999999E-2</v>
      </c>
      <c r="Q12" s="57">
        <v>3.7600000000000001E-2</v>
      </c>
      <c r="R12" s="57">
        <v>0.85714299999999999</v>
      </c>
      <c r="S12" s="57">
        <v>0.73425099999999999</v>
      </c>
      <c r="T12" s="57">
        <v>0.556728</v>
      </c>
      <c r="U12" s="57">
        <v>0.3024</v>
      </c>
      <c r="V12" s="57">
        <v>0.60224599999999995</v>
      </c>
      <c r="W12" s="57">
        <v>0.54463700000000004</v>
      </c>
      <c r="X12" s="57">
        <v>0.53189500000000001</v>
      </c>
      <c r="Y12" s="57">
        <v>2.7016900000000001</v>
      </c>
      <c r="Z12" s="57">
        <v>1.5030999999999999E-2</v>
      </c>
      <c r="AA12" s="57">
        <v>0.91505899999999996</v>
      </c>
    </row>
    <row r="13" spans="1:27" x14ac:dyDescent="0.3">
      <c r="A13" s="14">
        <v>12</v>
      </c>
      <c r="B13" s="14">
        <v>127.59480281</v>
      </c>
      <c r="C13" s="14">
        <v>0.74608456700000003</v>
      </c>
      <c r="D13" s="56" t="s">
        <v>77</v>
      </c>
      <c r="E13" s="56">
        <v>66.756794348106496</v>
      </c>
      <c r="F13" s="57">
        <v>2.46E-2</v>
      </c>
      <c r="G13" s="57">
        <v>2.87E-2</v>
      </c>
      <c r="H13" s="57">
        <v>0.05</v>
      </c>
      <c r="I13" s="57">
        <v>2.29E-2</v>
      </c>
      <c r="J13" s="57">
        <v>8.3599999999999994E-2</v>
      </c>
      <c r="K13" s="57">
        <v>0.27189999999999998</v>
      </c>
      <c r="L13" s="57">
        <v>0.33510000000000001</v>
      </c>
      <c r="M13" s="57">
        <v>0.33479999999999999</v>
      </c>
      <c r="N13" s="57">
        <v>0.3659</v>
      </c>
      <c r="O13" s="57">
        <v>0.3715</v>
      </c>
      <c r="P13" s="57">
        <v>8.7499999999999994E-2</v>
      </c>
      <c r="Q13" s="57">
        <v>3.1199999999999999E-2</v>
      </c>
      <c r="R13" s="57">
        <v>0.87195999999999996</v>
      </c>
      <c r="S13" s="57">
        <v>0.74012500000000003</v>
      </c>
      <c r="T13" s="57">
        <v>0.56995300000000004</v>
      </c>
      <c r="U13" s="57">
        <v>0.31190000000000001</v>
      </c>
      <c r="V13" s="57">
        <v>0.62035099999999999</v>
      </c>
      <c r="W13" s="57">
        <v>0.56106800000000001</v>
      </c>
      <c r="X13" s="57">
        <v>0.54547000000000001</v>
      </c>
      <c r="Y13" s="57">
        <v>3.0047799999999998</v>
      </c>
      <c r="Z13" s="57">
        <v>1.34789E-2</v>
      </c>
      <c r="AA13" s="57">
        <v>1.0144200000000001</v>
      </c>
    </row>
    <row r="14" spans="1:27" x14ac:dyDescent="0.3">
      <c r="A14" s="14">
        <v>13</v>
      </c>
      <c r="B14" s="14">
        <v>127.594898672</v>
      </c>
      <c r="C14" s="14">
        <v>0.75038286799999998</v>
      </c>
      <c r="D14" s="56" t="s">
        <v>77</v>
      </c>
      <c r="E14" s="56">
        <v>73.191604903417542</v>
      </c>
      <c r="F14" s="57">
        <v>3.32E-2</v>
      </c>
      <c r="G14" s="57">
        <v>3.04E-2</v>
      </c>
      <c r="H14" s="57">
        <v>5.7799999999999997E-2</v>
      </c>
      <c r="I14" s="57">
        <v>2.41E-2</v>
      </c>
      <c r="J14" s="57">
        <v>9.9400000000000002E-2</v>
      </c>
      <c r="K14" s="57">
        <v>0.34210000000000002</v>
      </c>
      <c r="L14" s="57">
        <v>0.42870000000000003</v>
      </c>
      <c r="M14" s="57">
        <v>0.40799999999999997</v>
      </c>
      <c r="N14" s="57">
        <v>0.4536</v>
      </c>
      <c r="O14" s="57">
        <v>0.42399999999999999</v>
      </c>
      <c r="P14" s="57">
        <v>0.10829999999999999</v>
      </c>
      <c r="Q14" s="57">
        <v>3.9600000000000003E-2</v>
      </c>
      <c r="R14" s="57">
        <v>0.88845200000000002</v>
      </c>
      <c r="S14" s="57">
        <v>0.75182499999999997</v>
      </c>
      <c r="T14" s="57">
        <v>0.60971699999999995</v>
      </c>
      <c r="U14" s="57">
        <v>0.38390000000000002</v>
      </c>
      <c r="V14" s="57">
        <v>0.72455800000000004</v>
      </c>
      <c r="W14" s="57">
        <v>0.65474399999999999</v>
      </c>
      <c r="X14" s="57">
        <v>0.61779799999999996</v>
      </c>
      <c r="Y14" s="57">
        <v>3.1046299999999998</v>
      </c>
      <c r="Z14" s="57">
        <v>1.6318200000000001E-2</v>
      </c>
      <c r="AA14" s="57">
        <v>1.32125</v>
      </c>
    </row>
    <row r="15" spans="1:27" x14ac:dyDescent="0.3">
      <c r="A15" s="14">
        <v>14</v>
      </c>
      <c r="B15" s="14">
        <v>127.594537843</v>
      </c>
      <c r="C15" s="14">
        <v>0.75065120699999999</v>
      </c>
      <c r="D15" s="56" t="s">
        <v>78</v>
      </c>
      <c r="E15" s="56">
        <v>76.392132558454776</v>
      </c>
      <c r="F15" s="57">
        <v>3.2849999999999997E-2</v>
      </c>
      <c r="G15" s="57">
        <v>2.9749999999999999E-2</v>
      </c>
      <c r="H15" s="57">
        <v>5.015E-2</v>
      </c>
      <c r="I15" s="57">
        <v>2.35E-2</v>
      </c>
      <c r="J15" s="57">
        <v>9.2799999999999994E-2</v>
      </c>
      <c r="K15" s="57">
        <v>0.33134999999999998</v>
      </c>
      <c r="L15" s="57">
        <v>0.4148</v>
      </c>
      <c r="M15" s="57">
        <v>0.378</v>
      </c>
      <c r="N15" s="57">
        <v>0.44355</v>
      </c>
      <c r="O15" s="57">
        <v>0.43090000000000001</v>
      </c>
      <c r="P15" s="57">
        <v>0.10970000000000001</v>
      </c>
      <c r="Q15" s="57">
        <v>4.0599999999999997E-2</v>
      </c>
      <c r="R15" s="57">
        <v>0.88293900000000003</v>
      </c>
      <c r="S15" s="57">
        <v>0.76573599999999997</v>
      </c>
      <c r="T15" s="57">
        <v>0.59587299999999999</v>
      </c>
      <c r="U15" s="57">
        <v>0.35449999999999998</v>
      </c>
      <c r="V15" s="57">
        <v>0.68390099999999998</v>
      </c>
      <c r="W15" s="57">
        <v>0.61785400000000001</v>
      </c>
      <c r="X15" s="57">
        <v>0.58984999999999999</v>
      </c>
      <c r="Y15" s="57">
        <v>3.07328</v>
      </c>
      <c r="Z15" s="57">
        <v>1.4919200000000001E-2</v>
      </c>
      <c r="AA15" s="57">
        <v>1.2657700000000001</v>
      </c>
    </row>
    <row r="16" spans="1:27" x14ac:dyDescent="0.3">
      <c r="A16" s="14">
        <v>16</v>
      </c>
      <c r="B16" s="14">
        <v>127.603238527</v>
      </c>
      <c r="C16" s="14">
        <v>0.75605159200000005</v>
      </c>
      <c r="D16" s="56" t="s">
        <v>77</v>
      </c>
      <c r="E16" s="56">
        <v>57.358243894438083</v>
      </c>
      <c r="F16" s="57">
        <v>2.5700000000000001E-2</v>
      </c>
      <c r="G16" s="57">
        <v>2.6599999999999999E-2</v>
      </c>
      <c r="H16" s="57">
        <v>4.7899999999999998E-2</v>
      </c>
      <c r="I16" s="57">
        <v>2.2800000000000001E-2</v>
      </c>
      <c r="J16" s="57">
        <v>8.4000000000000005E-2</v>
      </c>
      <c r="K16" s="57">
        <v>0.26469999999999999</v>
      </c>
      <c r="L16" s="57">
        <v>0.31979999999999997</v>
      </c>
      <c r="M16" s="57">
        <v>0.33</v>
      </c>
      <c r="N16" s="57">
        <v>0.35420000000000001</v>
      </c>
      <c r="O16" s="57">
        <v>0.33079999999999998</v>
      </c>
      <c r="P16" s="57">
        <v>0.1076</v>
      </c>
      <c r="Q16" s="57">
        <v>4.53E-2</v>
      </c>
      <c r="R16" s="57">
        <v>0.87074799999999997</v>
      </c>
      <c r="S16" s="57">
        <v>0.74649399999999999</v>
      </c>
      <c r="T16" s="57">
        <v>0.57303400000000004</v>
      </c>
      <c r="U16" s="57">
        <v>0.30719999999999997</v>
      </c>
      <c r="V16" s="57">
        <v>0.60601300000000002</v>
      </c>
      <c r="W16" s="57">
        <v>0.55462500000000003</v>
      </c>
      <c r="X16" s="57">
        <v>0.54033799999999998</v>
      </c>
      <c r="Y16" s="57">
        <v>2.9285700000000001</v>
      </c>
      <c r="Z16" s="57">
        <v>1.37404E-2</v>
      </c>
      <c r="AA16" s="57">
        <v>0.96804599999999996</v>
      </c>
    </row>
    <row r="17" spans="1:27" x14ac:dyDescent="0.3">
      <c r="A17" s="14">
        <v>17</v>
      </c>
      <c r="B17" s="14">
        <v>127.603415552</v>
      </c>
      <c r="C17" s="14">
        <v>0.75640113099999995</v>
      </c>
      <c r="D17" s="56" t="s">
        <v>78</v>
      </c>
      <c r="E17" s="56">
        <v>45.633797315191472</v>
      </c>
      <c r="F17" s="57">
        <v>3.4549999999999997E-2</v>
      </c>
      <c r="G17" s="57">
        <v>2.9749999999999999E-2</v>
      </c>
      <c r="H17" s="57">
        <v>4.87E-2</v>
      </c>
      <c r="I17" s="57">
        <v>2.4649999999999998E-2</v>
      </c>
      <c r="J17" s="57">
        <v>8.2449999999999996E-2</v>
      </c>
      <c r="K17" s="57">
        <v>0.2432</v>
      </c>
      <c r="L17" s="57">
        <v>0.29039999999999999</v>
      </c>
      <c r="M17" s="57">
        <v>0.29239999999999999</v>
      </c>
      <c r="N17" s="57">
        <v>0.31745000000000001</v>
      </c>
      <c r="O17" s="57">
        <v>0.37924999999999998</v>
      </c>
      <c r="P17" s="57">
        <v>0.1106</v>
      </c>
      <c r="Q17" s="57">
        <v>4.7500000000000001E-2</v>
      </c>
      <c r="R17" s="57">
        <v>0.84450400000000003</v>
      </c>
      <c r="S17" s="57">
        <v>0.714453</v>
      </c>
      <c r="T17" s="57">
        <v>0.53968300000000002</v>
      </c>
      <c r="U17" s="57">
        <v>0.26774999999999999</v>
      </c>
      <c r="V17" s="57">
        <v>0.54994100000000001</v>
      </c>
      <c r="W17" s="57">
        <v>0.49526100000000001</v>
      </c>
      <c r="X17" s="57">
        <v>0.49155500000000002</v>
      </c>
      <c r="Y17" s="57">
        <v>2.5463900000000002</v>
      </c>
      <c r="Z17" s="57">
        <v>1.43949E-2</v>
      </c>
      <c r="AA17" s="57">
        <v>0.78977299999999995</v>
      </c>
    </row>
    <row r="18" spans="1:27" x14ac:dyDescent="0.3">
      <c r="A18" s="14">
        <v>18</v>
      </c>
      <c r="B18" s="14">
        <v>127.603304386</v>
      </c>
      <c r="C18" s="14">
        <v>0.75678026300000001</v>
      </c>
      <c r="D18" s="56" t="s">
        <v>77</v>
      </c>
      <c r="E18" s="56">
        <v>43.675017750942544</v>
      </c>
      <c r="F18" s="57">
        <v>3.7499999999999999E-2</v>
      </c>
      <c r="G18" s="57">
        <v>3.5049999999999998E-2</v>
      </c>
      <c r="H18" s="57">
        <v>5.1549999999999999E-2</v>
      </c>
      <c r="I18" s="57">
        <v>3.5549999999999998E-2</v>
      </c>
      <c r="J18" s="57">
        <v>9.1450000000000004E-2</v>
      </c>
      <c r="K18" s="57">
        <v>0.22009999999999999</v>
      </c>
      <c r="L18" s="57">
        <v>0.25845000000000001</v>
      </c>
      <c r="M18" s="57">
        <v>0.25180000000000002</v>
      </c>
      <c r="N18" s="57">
        <v>0.28539999999999999</v>
      </c>
      <c r="O18" s="57">
        <v>0.30825000000000002</v>
      </c>
      <c r="P18" s="57">
        <v>0.10875</v>
      </c>
      <c r="Q18" s="57">
        <v>5.8099999999999999E-2</v>
      </c>
      <c r="R18" s="57">
        <v>0.75256699999999999</v>
      </c>
      <c r="S18" s="57">
        <v>0.66012899999999997</v>
      </c>
      <c r="T18" s="57">
        <v>0.44015700000000002</v>
      </c>
      <c r="U18" s="57">
        <v>0.21625</v>
      </c>
      <c r="V18" s="57">
        <v>0.449687</v>
      </c>
      <c r="W18" s="57">
        <v>0.40432000000000001</v>
      </c>
      <c r="X18" s="57">
        <v>0.41198299999999999</v>
      </c>
      <c r="Y18" s="57">
        <v>1.75342</v>
      </c>
      <c r="Z18" s="57">
        <v>1.7403800000000001E-2</v>
      </c>
      <c r="AA18" s="57">
        <v>0.52046599999999998</v>
      </c>
    </row>
    <row r="19" spans="1:27" x14ac:dyDescent="0.3">
      <c r="A19" s="14">
        <v>19</v>
      </c>
      <c r="B19" s="14">
        <v>127.602954242</v>
      </c>
      <c r="C19" s="14">
        <v>0.75720966700000003</v>
      </c>
      <c r="D19" s="56" t="s">
        <v>77</v>
      </c>
      <c r="E19" s="56">
        <v>71.653980980800654</v>
      </c>
      <c r="F19" s="57">
        <v>3.4250000000000003E-2</v>
      </c>
      <c r="G19" s="57">
        <v>6.9849999999999995E-2</v>
      </c>
      <c r="H19" s="57">
        <v>8.6199999999999999E-2</v>
      </c>
      <c r="I19" s="57">
        <v>7.7100000000000002E-2</v>
      </c>
      <c r="J19" s="57">
        <v>9.9250000000000005E-2</v>
      </c>
      <c r="K19" s="57">
        <v>0.23974999999999999</v>
      </c>
      <c r="L19" s="57">
        <v>0.29004999999999997</v>
      </c>
      <c r="M19" s="57">
        <v>0.24579999999999999</v>
      </c>
      <c r="N19" s="57">
        <v>0.30869999999999997</v>
      </c>
      <c r="O19" s="57">
        <v>0.33605000000000002</v>
      </c>
      <c r="P19" s="57">
        <v>0.11774999999999999</v>
      </c>
      <c r="Q19" s="57">
        <v>7.0349999999999996E-2</v>
      </c>
      <c r="R19" s="57">
        <v>0.52245299999999995</v>
      </c>
      <c r="S19" s="57">
        <v>0.48072300000000001</v>
      </c>
      <c r="T19" s="57">
        <v>0.12560299999999999</v>
      </c>
      <c r="U19" s="57">
        <v>0.16869999999999999</v>
      </c>
      <c r="V19" s="57">
        <v>0.35604999999999998</v>
      </c>
      <c r="W19" s="57">
        <v>0.29475699999999999</v>
      </c>
      <c r="X19" s="57">
        <v>0.30751000000000001</v>
      </c>
      <c r="Y19" s="57">
        <v>1.4765699999999999</v>
      </c>
      <c r="Z19" s="57">
        <v>7.8899299999999999E-3</v>
      </c>
      <c r="AA19" s="57">
        <v>0.40751500000000002</v>
      </c>
    </row>
    <row r="20" spans="1:27" x14ac:dyDescent="0.3">
      <c r="A20" s="14">
        <v>20</v>
      </c>
      <c r="B20" s="14">
        <v>127.59622721300001</v>
      </c>
      <c r="C20" s="14">
        <v>0.74572749100000002</v>
      </c>
      <c r="D20" s="56" t="s">
        <v>77</v>
      </c>
      <c r="E20" s="56">
        <v>69.690251268574784</v>
      </c>
      <c r="F20" s="57">
        <v>3.3399999999999999E-2</v>
      </c>
      <c r="G20" s="57">
        <v>3.49E-2</v>
      </c>
      <c r="H20" s="57">
        <v>5.2600000000000001E-2</v>
      </c>
      <c r="I20" s="57">
        <v>2.81E-2</v>
      </c>
      <c r="J20" s="57">
        <v>9.11E-2</v>
      </c>
      <c r="K20" s="57">
        <v>0.30690000000000001</v>
      </c>
      <c r="L20" s="57">
        <v>0.37680000000000002</v>
      </c>
      <c r="M20" s="57">
        <v>0.36480000000000001</v>
      </c>
      <c r="N20" s="57">
        <v>0.41110000000000002</v>
      </c>
      <c r="O20" s="57">
        <v>0.3604</v>
      </c>
      <c r="P20" s="57">
        <v>0.1484</v>
      </c>
      <c r="Q20" s="57">
        <v>6.3100000000000003E-2</v>
      </c>
      <c r="R20" s="57">
        <v>0.85696099999999997</v>
      </c>
      <c r="S20" s="57">
        <v>0.74796399999999996</v>
      </c>
      <c r="T20" s="57">
        <v>0.52852399999999999</v>
      </c>
      <c r="U20" s="57">
        <v>0.3367</v>
      </c>
      <c r="V20" s="57">
        <v>0.66193500000000005</v>
      </c>
      <c r="W20" s="57">
        <v>0.58771600000000002</v>
      </c>
      <c r="X20" s="57">
        <v>0.56562900000000005</v>
      </c>
      <c r="Y20" s="57">
        <v>3.0043899999999999</v>
      </c>
      <c r="Z20" s="57">
        <v>1.3809800000000001E-2</v>
      </c>
      <c r="AA20" s="57">
        <v>1.13428</v>
      </c>
    </row>
    <row r="21" spans="1:27" x14ac:dyDescent="0.3">
      <c r="A21" s="14">
        <v>21</v>
      </c>
      <c r="B21" s="14">
        <v>127.59633991699999</v>
      </c>
      <c r="C21" s="14">
        <v>0.74589280700000005</v>
      </c>
      <c r="D21" s="56" t="s">
        <v>78</v>
      </c>
      <c r="E21" s="56">
        <v>66.681649824956367</v>
      </c>
      <c r="F21" s="57">
        <v>5.7200000000000001E-2</v>
      </c>
      <c r="G21" s="57">
        <v>4.1250000000000002E-2</v>
      </c>
      <c r="H21" s="57">
        <v>5.8250000000000003E-2</v>
      </c>
      <c r="I21" s="57">
        <v>3.3300000000000003E-2</v>
      </c>
      <c r="J21" s="57">
        <v>0.11385000000000001</v>
      </c>
      <c r="K21" s="57">
        <v>0.36854999999999999</v>
      </c>
      <c r="L21" s="57">
        <v>0.44385000000000002</v>
      </c>
      <c r="M21" s="57">
        <v>0.38440000000000002</v>
      </c>
      <c r="N21" s="57">
        <v>0.47735</v>
      </c>
      <c r="O21" s="57">
        <v>0.40005000000000002</v>
      </c>
      <c r="P21" s="57">
        <v>0.1978</v>
      </c>
      <c r="Q21" s="57">
        <v>9.8799999999999999E-2</v>
      </c>
      <c r="R21" s="57">
        <v>0.84055500000000005</v>
      </c>
      <c r="S21" s="57">
        <v>0.73681200000000002</v>
      </c>
      <c r="T21" s="57">
        <v>0.54740100000000003</v>
      </c>
      <c r="U21" s="57">
        <v>0.35110000000000002</v>
      </c>
      <c r="V21" s="57">
        <v>0.68852599999999997</v>
      </c>
      <c r="W21" s="57">
        <v>0.59942499999999999</v>
      </c>
      <c r="X21" s="57">
        <v>0.57387999999999995</v>
      </c>
      <c r="Y21" s="57">
        <v>2.3763700000000001</v>
      </c>
      <c r="Z21" s="57">
        <v>2.0563499999999998E-2</v>
      </c>
      <c r="AA21" s="57">
        <v>1.13656</v>
      </c>
    </row>
    <row r="22" spans="1:27" x14ac:dyDescent="0.3">
      <c r="A22" s="14">
        <v>22</v>
      </c>
      <c r="B22" s="14">
        <v>127.604293203</v>
      </c>
      <c r="C22" s="14">
        <v>0.75739690900000001</v>
      </c>
      <c r="D22" s="56" t="s">
        <v>77</v>
      </c>
      <c r="E22" s="56">
        <v>277.49184505981452</v>
      </c>
      <c r="F22" s="57">
        <v>2.7300000000000001E-2</v>
      </c>
      <c r="G22" s="57">
        <v>3.0849999999999999E-2</v>
      </c>
      <c r="H22" s="57">
        <v>5.0999999999999997E-2</v>
      </c>
      <c r="I22" s="57">
        <v>2.3650000000000001E-2</v>
      </c>
      <c r="J22" s="57">
        <v>8.7499999999999994E-2</v>
      </c>
      <c r="K22" s="57">
        <v>0.28315000000000001</v>
      </c>
      <c r="L22" s="57">
        <v>0.34050000000000002</v>
      </c>
      <c r="M22" s="57">
        <v>0.34239999999999998</v>
      </c>
      <c r="N22" s="57">
        <v>0.37719999999999998</v>
      </c>
      <c r="O22" s="57">
        <v>0.39479999999999998</v>
      </c>
      <c r="P22" s="57">
        <v>9.6049999999999996E-2</v>
      </c>
      <c r="Q22" s="57">
        <v>3.6850000000000001E-2</v>
      </c>
      <c r="R22" s="57">
        <v>0.87078299999999997</v>
      </c>
      <c r="S22" s="57">
        <v>0.74072199999999999</v>
      </c>
      <c r="T22" s="57">
        <v>0.57444899999999999</v>
      </c>
      <c r="U22" s="57">
        <v>0.31874999999999998</v>
      </c>
      <c r="V22" s="57">
        <v>0.63601200000000002</v>
      </c>
      <c r="W22" s="57">
        <v>0.56953799999999999</v>
      </c>
      <c r="X22" s="57">
        <v>0.55207600000000001</v>
      </c>
      <c r="Y22" s="57">
        <v>2.9131399999999998</v>
      </c>
      <c r="Z22" s="57">
        <v>1.44513E-2</v>
      </c>
      <c r="AA22" s="57">
        <v>1.03148</v>
      </c>
    </row>
    <row r="23" spans="1:27" x14ac:dyDescent="0.3">
      <c r="A23" s="14">
        <v>23</v>
      </c>
      <c r="B23" s="14">
        <v>127.604111183</v>
      </c>
      <c r="C23" s="14">
        <v>0.75767362299999996</v>
      </c>
      <c r="D23" s="56" t="s">
        <v>77</v>
      </c>
      <c r="E23" s="56">
        <v>88.131165148902298</v>
      </c>
      <c r="F23" s="57">
        <v>2.5749999999999999E-2</v>
      </c>
      <c r="G23" s="57">
        <v>2.8199999999999999E-2</v>
      </c>
      <c r="H23" s="57">
        <v>5.425E-2</v>
      </c>
      <c r="I23" s="57">
        <v>2.2599999999999999E-2</v>
      </c>
      <c r="J23" s="57">
        <v>9.665E-2</v>
      </c>
      <c r="K23" s="57">
        <v>0.29870000000000002</v>
      </c>
      <c r="L23" s="57">
        <v>0.36065000000000003</v>
      </c>
      <c r="M23" s="57">
        <v>0.35239999999999999</v>
      </c>
      <c r="N23" s="57">
        <v>0.39524999999999999</v>
      </c>
      <c r="O23" s="57">
        <v>0.34805000000000003</v>
      </c>
      <c r="P23" s="57">
        <v>9.5100000000000004E-2</v>
      </c>
      <c r="Q23" s="57">
        <v>3.5400000000000001E-2</v>
      </c>
      <c r="R23" s="57">
        <v>0.879467</v>
      </c>
      <c r="S23" s="57">
        <v>0.733186</v>
      </c>
      <c r="T23" s="57">
        <v>0.62096399999999996</v>
      </c>
      <c r="U23" s="57">
        <v>0.32979999999999998</v>
      </c>
      <c r="V23" s="57">
        <v>0.64590700000000001</v>
      </c>
      <c r="W23" s="57">
        <v>0.58614900000000003</v>
      </c>
      <c r="X23" s="57">
        <v>0.56537099999999996</v>
      </c>
      <c r="Y23" s="57">
        <v>2.64615</v>
      </c>
      <c r="Z23" s="57">
        <v>1.79834E-2</v>
      </c>
      <c r="AA23" s="57">
        <v>1.0192600000000001</v>
      </c>
    </row>
    <row r="24" spans="1:27" x14ac:dyDescent="0.3">
      <c r="A24" s="14">
        <v>24</v>
      </c>
      <c r="B24" s="14">
        <v>127.604116272</v>
      </c>
      <c r="C24" s="14">
        <v>0.75785442400000003</v>
      </c>
      <c r="D24" s="56" t="s">
        <v>77</v>
      </c>
      <c r="E24" s="56">
        <v>68.648710144116137</v>
      </c>
      <c r="F24" s="57">
        <v>2.5749999999999999E-2</v>
      </c>
      <c r="G24" s="57">
        <v>3.15E-2</v>
      </c>
      <c r="H24" s="57">
        <v>5.4850000000000003E-2</v>
      </c>
      <c r="I24" s="57">
        <v>2.6599999999999999E-2</v>
      </c>
      <c r="J24" s="57">
        <v>9.3850000000000003E-2</v>
      </c>
      <c r="K24" s="57">
        <v>0.27665000000000001</v>
      </c>
      <c r="L24" s="57">
        <v>0.3301</v>
      </c>
      <c r="M24" s="57">
        <v>0.316</v>
      </c>
      <c r="N24" s="57">
        <v>0.36004999999999998</v>
      </c>
      <c r="O24" s="57">
        <v>0.34805000000000003</v>
      </c>
      <c r="P24" s="57">
        <v>9.1850000000000001E-2</v>
      </c>
      <c r="Q24" s="57">
        <v>3.6299999999999999E-2</v>
      </c>
      <c r="R24" s="57">
        <v>0.84471700000000005</v>
      </c>
      <c r="S24" s="57">
        <v>0.70419299999999996</v>
      </c>
      <c r="T24" s="57">
        <v>0.55832300000000001</v>
      </c>
      <c r="U24" s="57">
        <v>0.28939999999999999</v>
      </c>
      <c r="V24" s="57">
        <v>0.58377400000000002</v>
      </c>
      <c r="W24" s="57">
        <v>0.52433600000000002</v>
      </c>
      <c r="X24" s="57">
        <v>0.51519099999999995</v>
      </c>
      <c r="Y24" s="57">
        <v>2.3670800000000001</v>
      </c>
      <c r="Z24" s="57">
        <v>1.76563E-2</v>
      </c>
      <c r="AA24" s="57">
        <v>0.85309000000000001</v>
      </c>
    </row>
    <row r="25" spans="1:27" x14ac:dyDescent="0.3">
      <c r="A25" s="14">
        <v>25</v>
      </c>
      <c r="B25" s="14">
        <v>127.603480596</v>
      </c>
      <c r="C25" s="14">
        <v>0.75811048400000003</v>
      </c>
      <c r="D25" s="56" t="s">
        <v>78</v>
      </c>
      <c r="E25" s="56">
        <v>62.121881683337897</v>
      </c>
      <c r="F25" s="57">
        <v>2.81E-2</v>
      </c>
      <c r="G25" s="57">
        <v>3.3500000000000002E-2</v>
      </c>
      <c r="H25" s="57">
        <v>5.3999999999999999E-2</v>
      </c>
      <c r="I25" s="57">
        <v>3.1300000000000001E-2</v>
      </c>
      <c r="J25" s="57">
        <v>8.7800000000000003E-2</v>
      </c>
      <c r="K25" s="57">
        <v>0.25009999999999999</v>
      </c>
      <c r="L25" s="57">
        <v>0.2954</v>
      </c>
      <c r="M25" s="57">
        <v>0.30719999999999997</v>
      </c>
      <c r="N25" s="57">
        <v>0.32400000000000001</v>
      </c>
      <c r="O25" s="57">
        <v>0.3216</v>
      </c>
      <c r="P25" s="57">
        <v>0.1037</v>
      </c>
      <c r="Q25" s="57">
        <v>5.28E-2</v>
      </c>
      <c r="R25" s="57">
        <v>0.81506599999999996</v>
      </c>
      <c r="S25" s="57">
        <v>0.70099699999999998</v>
      </c>
      <c r="T25" s="57">
        <v>0.47439100000000001</v>
      </c>
      <c r="U25" s="57">
        <v>0.27589999999999998</v>
      </c>
      <c r="V25" s="57">
        <v>0.55457299999999998</v>
      </c>
      <c r="W25" s="57">
        <v>0.49897999999999998</v>
      </c>
      <c r="X25" s="57">
        <v>0.49356</v>
      </c>
      <c r="Y25" s="57">
        <v>2.4988600000000001</v>
      </c>
      <c r="Z25" s="57">
        <v>1.4216100000000001E-2</v>
      </c>
      <c r="AA25" s="57">
        <v>0.78590599999999999</v>
      </c>
    </row>
    <row r="26" spans="1:27" x14ac:dyDescent="0.3">
      <c r="A26" s="14">
        <v>26</v>
      </c>
      <c r="B26" s="14">
        <v>127.60339329999999</v>
      </c>
      <c r="C26" s="14">
        <v>0.75793038700000004</v>
      </c>
      <c r="D26" s="56" t="s">
        <v>77</v>
      </c>
      <c r="E26" s="56">
        <v>52.932180875331028</v>
      </c>
      <c r="F26" s="57">
        <v>2.4850000000000001E-2</v>
      </c>
      <c r="G26" s="57">
        <v>2.9600000000000001E-2</v>
      </c>
      <c r="H26" s="57">
        <v>5.1799999999999999E-2</v>
      </c>
      <c r="I26" s="57">
        <v>2.495E-2</v>
      </c>
      <c r="J26" s="57">
        <v>9.1600000000000001E-2</v>
      </c>
      <c r="K26" s="57">
        <v>0.27300000000000002</v>
      </c>
      <c r="L26" s="57">
        <v>0.32884999999999998</v>
      </c>
      <c r="M26" s="57">
        <v>0.32719999999999999</v>
      </c>
      <c r="N26" s="57">
        <v>0.36144999999999999</v>
      </c>
      <c r="O26" s="57">
        <v>0.36035</v>
      </c>
      <c r="P26" s="57">
        <v>8.6999999999999994E-2</v>
      </c>
      <c r="Q26" s="57">
        <v>3.5049999999999998E-2</v>
      </c>
      <c r="R26" s="57">
        <v>0.85829900000000003</v>
      </c>
      <c r="S26" s="57">
        <v>0.72664899999999999</v>
      </c>
      <c r="T26" s="57">
        <v>0.57185799999999998</v>
      </c>
      <c r="U26" s="57">
        <v>0.30225000000000002</v>
      </c>
      <c r="V26" s="57">
        <v>0.60214000000000001</v>
      </c>
      <c r="W26" s="57">
        <v>0.54476000000000002</v>
      </c>
      <c r="X26" s="57">
        <v>0.53203699999999998</v>
      </c>
      <c r="Y26" s="57">
        <v>2.5720499999999999</v>
      </c>
      <c r="Z26" s="57">
        <v>1.6430299999999998E-2</v>
      </c>
      <c r="AA26" s="57">
        <v>0.90081100000000003</v>
      </c>
    </row>
    <row r="27" spans="1:27" x14ac:dyDescent="0.3">
      <c r="A27" s="14">
        <v>27</v>
      </c>
      <c r="B27" s="14">
        <v>127.603128179</v>
      </c>
      <c r="C27" s="14">
        <v>0.75865373199999997</v>
      </c>
      <c r="D27" s="56" t="s">
        <v>77</v>
      </c>
      <c r="E27" s="56">
        <v>68.528584553180039</v>
      </c>
      <c r="F27" s="57">
        <v>2.76E-2</v>
      </c>
      <c r="G27" s="57">
        <v>2.9100000000000001E-2</v>
      </c>
      <c r="H27" s="57">
        <v>5.0999999999999997E-2</v>
      </c>
      <c r="I27" s="57">
        <v>2.3800000000000002E-2</v>
      </c>
      <c r="J27" s="57">
        <v>8.4199999999999997E-2</v>
      </c>
      <c r="K27" s="57">
        <v>0.26029999999999998</v>
      </c>
      <c r="L27" s="57">
        <v>0.3201</v>
      </c>
      <c r="M27" s="57">
        <v>0.31680000000000003</v>
      </c>
      <c r="N27" s="57">
        <v>0.3513</v>
      </c>
      <c r="O27" s="57">
        <v>0.35820000000000002</v>
      </c>
      <c r="P27" s="57">
        <v>7.9200000000000007E-2</v>
      </c>
      <c r="Q27" s="57">
        <v>3.1099999999999999E-2</v>
      </c>
      <c r="R27" s="57">
        <v>0.86024699999999998</v>
      </c>
      <c r="S27" s="57">
        <v>0.72267499999999996</v>
      </c>
      <c r="T27" s="57">
        <v>0.55925899999999995</v>
      </c>
      <c r="U27" s="57">
        <v>0.29299999999999998</v>
      </c>
      <c r="V27" s="57">
        <v>0.59008300000000002</v>
      </c>
      <c r="W27" s="57">
        <v>0.53314600000000001</v>
      </c>
      <c r="X27" s="57">
        <v>0.522841</v>
      </c>
      <c r="Y27" s="57">
        <v>2.76247</v>
      </c>
      <c r="Z27" s="57">
        <v>1.4288500000000001E-2</v>
      </c>
      <c r="AA27" s="57">
        <v>0.90579500000000002</v>
      </c>
    </row>
    <row r="28" spans="1:27" x14ac:dyDescent="0.3">
      <c r="A28" s="14">
        <v>28</v>
      </c>
      <c r="B28" s="14">
        <v>127.603131421</v>
      </c>
      <c r="C28" s="14">
        <v>0.75903118199999997</v>
      </c>
      <c r="D28" s="56" t="s">
        <v>77</v>
      </c>
      <c r="E28" s="56">
        <v>72.759660848195111</v>
      </c>
      <c r="F28" s="57">
        <v>3.0800000000000001E-2</v>
      </c>
      <c r="G28" s="57">
        <v>3.3399999999999999E-2</v>
      </c>
      <c r="H28" s="57">
        <v>5.2200000000000003E-2</v>
      </c>
      <c r="I28" s="57">
        <v>3.0099999999999998E-2</v>
      </c>
      <c r="J28" s="57">
        <v>8.7999999999999995E-2</v>
      </c>
      <c r="K28" s="57">
        <v>0.25480000000000003</v>
      </c>
      <c r="L28" s="57">
        <v>0.30769999999999997</v>
      </c>
      <c r="M28" s="57">
        <v>0.2994</v>
      </c>
      <c r="N28" s="57">
        <v>0.33689999999999998</v>
      </c>
      <c r="O28" s="57">
        <v>0.35899999999999999</v>
      </c>
      <c r="P28" s="57">
        <v>8.3099999999999993E-2</v>
      </c>
      <c r="Q28" s="57">
        <v>3.6600000000000001E-2</v>
      </c>
      <c r="R28" s="57">
        <v>0.817299</v>
      </c>
      <c r="S28" s="57">
        <v>0.70307200000000003</v>
      </c>
      <c r="T28" s="57">
        <v>0.49026199999999998</v>
      </c>
      <c r="U28" s="57">
        <v>0.26929999999999998</v>
      </c>
      <c r="V28" s="57">
        <v>0.54757999999999996</v>
      </c>
      <c r="W28" s="57">
        <v>0.49083599999999999</v>
      </c>
      <c r="X28" s="57">
        <v>0.48698000000000002</v>
      </c>
      <c r="Y28" s="57">
        <v>2.4022700000000001</v>
      </c>
      <c r="Z28" s="57">
        <v>1.4913600000000001E-2</v>
      </c>
      <c r="AA28" s="57">
        <v>0.77974600000000005</v>
      </c>
    </row>
    <row r="29" spans="1:27" x14ac:dyDescent="0.3">
      <c r="A29" s="14">
        <v>29</v>
      </c>
      <c r="B29" s="14">
        <v>127.603118575</v>
      </c>
      <c r="C29" s="14">
        <v>0.75937570200000004</v>
      </c>
      <c r="D29" s="56" t="s">
        <v>78</v>
      </c>
      <c r="E29" s="56">
        <v>85.578961320329924</v>
      </c>
      <c r="F29" s="57">
        <v>3.0349999999999999E-2</v>
      </c>
      <c r="G29" s="57">
        <v>3.1199999999999999E-2</v>
      </c>
      <c r="H29" s="57">
        <v>5.4300000000000001E-2</v>
      </c>
      <c r="I29" s="57">
        <v>2.9700000000000001E-2</v>
      </c>
      <c r="J29" s="57">
        <v>9.1850000000000001E-2</v>
      </c>
      <c r="K29" s="57">
        <v>0.24734999999999999</v>
      </c>
      <c r="L29" s="57">
        <v>0.29449999999999998</v>
      </c>
      <c r="M29" s="57">
        <v>0.29149999999999998</v>
      </c>
      <c r="N29" s="57">
        <v>0.3241</v>
      </c>
      <c r="O29" s="57">
        <v>0.34605000000000002</v>
      </c>
      <c r="P29" s="57">
        <v>8.4400000000000003E-2</v>
      </c>
      <c r="Q29" s="57">
        <v>3.8699999999999998E-2</v>
      </c>
      <c r="R29" s="57">
        <v>0.81506800000000001</v>
      </c>
      <c r="S29" s="57">
        <v>0.68594599999999994</v>
      </c>
      <c r="T29" s="57">
        <v>0.51131199999999999</v>
      </c>
      <c r="U29" s="57">
        <v>0.26179999999999998</v>
      </c>
      <c r="V29" s="57">
        <v>0.52965899999999999</v>
      </c>
      <c r="W29" s="57">
        <v>0.48026799999999997</v>
      </c>
      <c r="X29" s="57">
        <v>0.47820299999999999</v>
      </c>
      <c r="Y29" s="57">
        <v>2.1736499999999999</v>
      </c>
      <c r="Z29" s="57">
        <v>1.7216800000000001E-2</v>
      </c>
      <c r="AA29" s="57">
        <v>0.70502200000000004</v>
      </c>
    </row>
    <row r="30" spans="1:27" x14ac:dyDescent="0.3">
      <c r="A30" s="14">
        <v>30</v>
      </c>
      <c r="B30" s="14">
        <v>127.603149597</v>
      </c>
      <c r="C30" s="14">
        <v>0.75971896100000003</v>
      </c>
      <c r="D30" s="56" t="s">
        <v>77</v>
      </c>
      <c r="E30" s="56">
        <v>82.984642913417815</v>
      </c>
      <c r="F30" s="57">
        <v>2.98E-2</v>
      </c>
      <c r="G30" s="57">
        <v>3.2099999999999997E-2</v>
      </c>
      <c r="H30" s="57">
        <v>5.2200000000000003E-2</v>
      </c>
      <c r="I30" s="57">
        <v>2.8799999999999999E-2</v>
      </c>
      <c r="J30" s="57">
        <v>8.9899999999999994E-2</v>
      </c>
      <c r="K30" s="57">
        <v>0.24640000000000001</v>
      </c>
      <c r="L30" s="57">
        <v>0.29799999999999999</v>
      </c>
      <c r="M30" s="57">
        <v>0.29299999999999998</v>
      </c>
      <c r="N30" s="57">
        <v>0.3256</v>
      </c>
      <c r="O30" s="57">
        <v>0.34989999999999999</v>
      </c>
      <c r="P30" s="57">
        <v>8.1799999999999998E-2</v>
      </c>
      <c r="Q30" s="57">
        <v>3.6200000000000003E-2</v>
      </c>
      <c r="R30" s="57">
        <v>0.82100700000000004</v>
      </c>
      <c r="S30" s="57">
        <v>0.69756700000000005</v>
      </c>
      <c r="T30" s="57">
        <v>0.51474299999999995</v>
      </c>
      <c r="U30" s="57">
        <v>0.26419999999999999</v>
      </c>
      <c r="V30" s="57">
        <v>0.53916200000000003</v>
      </c>
      <c r="W30" s="57">
        <v>0.484906</v>
      </c>
      <c r="X30" s="57">
        <v>0.482234</v>
      </c>
      <c r="Y30" s="57">
        <v>2.2591800000000002</v>
      </c>
      <c r="Z30" s="57">
        <v>1.64336E-2</v>
      </c>
      <c r="AA30" s="57">
        <v>0.72412500000000002</v>
      </c>
    </row>
  </sheetData>
  <sortState xmlns:xlrd2="http://schemas.microsoft.com/office/spreadsheetml/2017/richdata2" ref="A2:AA30">
    <sortCondition ref="A2:A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Spesies Mangrove Sofifi</vt:lpstr>
      <vt:lpstr>CBH Mangrove</vt:lpstr>
      <vt:lpstr>Dominant Mangrove in Each Plot</vt:lpstr>
      <vt:lpstr>AGB Calculation</vt:lpstr>
      <vt:lpstr>Value Point Baru Athiya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falensky11@gmail.com</dc:creator>
  <cp:lastModifiedBy>Muhammad Attorik Falensky</cp:lastModifiedBy>
  <dcterms:created xsi:type="dcterms:W3CDTF">2024-09-09T08:07:08Z</dcterms:created>
  <dcterms:modified xsi:type="dcterms:W3CDTF">2025-02-04T10:13:15Z</dcterms:modified>
</cp:coreProperties>
</file>