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academico\"/>
    </mc:Choice>
  </mc:AlternateContent>
  <bookViews>
    <workbookView showHorizontalScroll="0" showVerticalScroll="0" showSheetTabs="0" xWindow="0" yWindow="0" windowWidth="19200" windowHeight="8300"/>
  </bookViews>
  <sheets>
    <sheet name="2020" sheetId="1" r:id="rId1"/>
  </sheets>
  <definedNames>
    <definedName name="_xlnm._FilterDatabase" localSheetId="0" hidden="1">'2020'!$B$1:$U$8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8" i="1" l="1"/>
  <c r="S8" i="1"/>
  <c r="N8" i="1"/>
  <c r="M8" i="1"/>
  <c r="L8" i="1"/>
  <c r="K8" i="1"/>
  <c r="T7" i="1"/>
  <c r="S7" i="1"/>
  <c r="N7" i="1"/>
  <c r="M7" i="1"/>
  <c r="L7" i="1"/>
  <c r="K7" i="1"/>
  <c r="T6" i="1"/>
  <c r="S6" i="1"/>
  <c r="N6" i="1"/>
  <c r="M6" i="1"/>
  <c r="L6" i="1"/>
  <c r="K6" i="1"/>
  <c r="T5" i="1"/>
  <c r="S5" i="1"/>
  <c r="N5" i="1"/>
  <c r="M5" i="1"/>
  <c r="L5" i="1"/>
  <c r="K5" i="1"/>
  <c r="T4" i="1"/>
  <c r="S4" i="1"/>
  <c r="N4" i="1"/>
  <c r="M4" i="1"/>
  <c r="L4" i="1"/>
  <c r="K4" i="1"/>
  <c r="T3" i="1"/>
  <c r="S3" i="1"/>
  <c r="N3" i="1"/>
  <c r="M3" i="1"/>
  <c r="L3" i="1"/>
  <c r="K3" i="1"/>
  <c r="T2" i="1"/>
  <c r="S2" i="1"/>
  <c r="N2" i="1"/>
  <c r="M2" i="1"/>
  <c r="L2" i="1"/>
  <c r="K2" i="1"/>
</calcChain>
</file>

<file path=xl/sharedStrings.xml><?xml version="1.0" encoding="utf-8"?>
<sst xmlns="http://schemas.openxmlformats.org/spreadsheetml/2006/main" count="109" uniqueCount="33">
  <si>
    <t>CEDULA</t>
  </si>
  <si>
    <t>001</t>
  </si>
  <si>
    <t>INDEFINIDO</t>
  </si>
  <si>
    <t>Ecuatoriana</t>
  </si>
  <si>
    <t>SR.</t>
  </si>
  <si>
    <t>Milagro</t>
  </si>
  <si>
    <t>M</t>
  </si>
  <si>
    <t>DIRECCIÓN DE OBRAS UNIVERSITARIAS, MANTENIMIENTO Y SERVICIOS GENERALES</t>
  </si>
  <si>
    <t>003</t>
  </si>
  <si>
    <t>002</t>
  </si>
  <si>
    <t>004</t>
  </si>
  <si>
    <t>SRA.</t>
  </si>
  <si>
    <t>F</t>
  </si>
  <si>
    <t>CONSERJE</t>
  </si>
  <si>
    <t>$ 561.00</t>
  </si>
  <si>
    <t>QUINIENTOS SESENTA Y UN</t>
  </si>
  <si>
    <t>005</t>
  </si>
  <si>
    <t>006</t>
  </si>
  <si>
    <t>007</t>
  </si>
  <si>
    <t>JARDINERO</t>
  </si>
  <si>
    <t>a los tres días del mes de enero del dos mil veinte</t>
  </si>
  <si>
    <t>GUARDIAN</t>
  </si>
  <si>
    <t>0919509653</t>
  </si>
  <si>
    <t>0959643875</t>
  </si>
  <si>
    <t>0954221842</t>
  </si>
  <si>
    <t>0928890839</t>
  </si>
  <si>
    <t>0922332812</t>
  </si>
  <si>
    <t>0921005864</t>
  </si>
  <si>
    <t>99</t>
  </si>
  <si>
    <t>03/01/2020</t>
  </si>
  <si>
    <t>44</t>
  </si>
  <si>
    <t>38</t>
  </si>
  <si>
    <t>01/01/2020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</si>
</sst>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49" fontId="3" fillId="0" borderId="0" xfId="1" applyNumberFormat="1" applyFont="1" applyFill="1" applyBorder="1" applyAlignment="1">
      <alignment horizontal="center" vertical="center"/>
    </xf>
    <xf numFmtId="49" fontId="1" fillId="0" borderId="0" xfId="0" quotePrefix="1" applyNumberFormat="1" applyFont="1" applyAlignment="1"/>
  </cellXfs>
  <cellStyles count="2">
    <cellStyle name="Normal" xfId="0" builtinId="0"/>
    <cellStyle name="Normal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tabSelected="1" zoomScaleNormal="100" workbookViewId="0">
      <selection activeCell="P17" sqref="P17"/>
    </sheetView>
  </sheetViews>
  <sheetFormatPr baseColWidth="10" defaultColWidth="11.453125" defaultRowHeight="10.5" x14ac:dyDescent="0.25"/>
  <cols>
    <col min="1" max="1" width="8.1796875" style="4" bestFit="1" customWidth="1"/>
    <col min="2" max="2" width="3" style="4" bestFit="1" customWidth="1"/>
    <col min="3" max="3" width="7.54296875" style="4" bestFit="1" customWidth="1"/>
    <col min="4" max="4" width="30.6328125" style="4" bestFit="1" customWidth="1"/>
    <col min="5" max="5" width="6.1796875" style="4" customWidth="1"/>
    <col min="6" max="6" width="8.1796875" style="4" bestFit="1" customWidth="1"/>
    <col min="7" max="7" width="8" style="4" bestFit="1" customWidth="1"/>
    <col min="8" max="8" width="3.453125" style="4" bestFit="1" customWidth="1"/>
    <col min="9" max="9" width="5.36328125" style="4" bestFit="1" customWidth="1"/>
    <col min="10" max="10" width="2.26953125" style="4" bestFit="1" customWidth="1"/>
    <col min="11" max="11" width="1.81640625" style="4" bestFit="1" customWidth="1"/>
    <col min="12" max="13" width="2.26953125" style="4" bestFit="1" customWidth="1"/>
    <col min="14" max="14" width="9.6328125" style="4" bestFit="1" customWidth="1"/>
    <col min="15" max="15" width="7.81640625" style="4" bestFit="1" customWidth="1"/>
    <col min="16" max="16" width="6" style="4" bestFit="1" customWidth="1"/>
    <col min="17" max="17" width="17.81640625" style="4" bestFit="1" customWidth="1"/>
    <col min="18" max="18" width="52.26953125" style="4" bestFit="1" customWidth="1"/>
    <col min="19" max="19" width="7.08984375" style="3" bestFit="1" customWidth="1"/>
    <col min="20" max="20" width="5.453125" style="3" bestFit="1" customWidth="1"/>
    <col min="21" max="21" width="5.6328125" style="3" bestFit="1" customWidth="1"/>
    <col min="22" max="16384" width="11.453125" style="3"/>
  </cols>
  <sheetData>
    <row r="1" spans="1:21" x14ac:dyDescent="0.25">
      <c r="A1" s="2" t="s">
        <v>0</v>
      </c>
      <c r="B1" s="2">
        <v>1</v>
      </c>
      <c r="C1" s="2" t="s">
        <v>30</v>
      </c>
      <c r="D1" s="2">
        <v>8</v>
      </c>
      <c r="E1" s="2" t="s">
        <v>31</v>
      </c>
      <c r="F1" s="2">
        <v>40</v>
      </c>
      <c r="G1" s="2">
        <v>93</v>
      </c>
      <c r="H1" s="2">
        <v>94</v>
      </c>
      <c r="I1" s="2">
        <v>95</v>
      </c>
      <c r="J1" s="2">
        <v>96</v>
      </c>
      <c r="K1" s="2">
        <v>4</v>
      </c>
      <c r="L1" s="2">
        <v>97</v>
      </c>
      <c r="M1" s="2">
        <v>98</v>
      </c>
      <c r="N1" s="2">
        <v>35</v>
      </c>
      <c r="O1" s="2">
        <v>3</v>
      </c>
      <c r="P1" s="2">
        <v>50</v>
      </c>
      <c r="Q1" s="2">
        <v>9</v>
      </c>
      <c r="R1" s="2">
        <v>2</v>
      </c>
      <c r="S1" s="1">
        <v>100</v>
      </c>
      <c r="T1" s="1">
        <v>5</v>
      </c>
      <c r="U1" s="2" t="s">
        <v>28</v>
      </c>
    </row>
    <row r="2" spans="1:21" s="4" customFormat="1" x14ac:dyDescent="0.25">
      <c r="A2" s="4" t="s">
        <v>22</v>
      </c>
      <c r="B2" s="6" t="s">
        <v>1</v>
      </c>
      <c r="C2" s="5" t="s">
        <v>29</v>
      </c>
      <c r="D2" s="4" t="s">
        <v>20</v>
      </c>
      <c r="E2" s="5" t="s">
        <v>32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tr">
        <f t="shared" ref="K2:K8" si="0">IF(J2="F","la","el")</f>
        <v>el</v>
      </c>
      <c r="L2" s="4" t="str">
        <f t="shared" ref="L2:L8" si="1">IF(J2="F","LA","EL")</f>
        <v>EL</v>
      </c>
      <c r="M2" s="4" t="str">
        <f t="shared" ref="M2:M8" si="2">IF(J2="F","la","lo")</f>
        <v>lo</v>
      </c>
      <c r="N2" s="4" t="str">
        <f t="shared" ref="N2:N8" si="3">IF(J2="F","TRABAJADORA","TRABAJADOR")</f>
        <v>TRABAJADOR</v>
      </c>
      <c r="O2" s="4" t="s">
        <v>21</v>
      </c>
      <c r="P2" s="4" t="s">
        <v>14</v>
      </c>
      <c r="Q2" s="4" t="s">
        <v>15</v>
      </c>
      <c r="R2" s="4" t="s">
        <v>7</v>
      </c>
      <c r="S2" s="3" t="str">
        <f t="shared" ref="S2:S8" si="4">IF(J2="F","de la","del")</f>
        <v>del</v>
      </c>
      <c r="T2" s="3" t="str">
        <f t="shared" ref="T2:T8" si="5">IF(J2="F","a la","al")</f>
        <v>al</v>
      </c>
      <c r="U2" s="4" t="s">
        <v>8</v>
      </c>
    </row>
    <row r="3" spans="1:21" x14ac:dyDescent="0.25">
      <c r="A3" s="4" t="s">
        <v>23</v>
      </c>
      <c r="B3" s="6" t="s">
        <v>9</v>
      </c>
      <c r="C3" s="5" t="s">
        <v>29</v>
      </c>
      <c r="D3" s="4" t="s">
        <v>20</v>
      </c>
      <c r="E3" s="5" t="s">
        <v>32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tr">
        <f t="shared" si="0"/>
        <v>el</v>
      </c>
      <c r="L3" s="4" t="str">
        <f t="shared" si="1"/>
        <v>EL</v>
      </c>
      <c r="M3" s="4" t="str">
        <f t="shared" si="2"/>
        <v>lo</v>
      </c>
      <c r="N3" s="4" t="str">
        <f t="shared" si="3"/>
        <v>TRABAJADOR</v>
      </c>
      <c r="O3" s="4" t="s">
        <v>19</v>
      </c>
      <c r="P3" s="4" t="s">
        <v>14</v>
      </c>
      <c r="Q3" s="4" t="s">
        <v>15</v>
      </c>
      <c r="R3" s="4" t="s">
        <v>7</v>
      </c>
      <c r="S3" s="3" t="str">
        <f t="shared" si="4"/>
        <v>del</v>
      </c>
      <c r="T3" s="3" t="str">
        <f t="shared" si="5"/>
        <v>al</v>
      </c>
      <c r="U3" s="4" t="s">
        <v>8</v>
      </c>
    </row>
    <row r="4" spans="1:21" x14ac:dyDescent="0.25">
      <c r="A4" s="4" t="s">
        <v>24</v>
      </c>
      <c r="B4" s="6" t="s">
        <v>8</v>
      </c>
      <c r="C4" s="5" t="s">
        <v>29</v>
      </c>
      <c r="D4" s="4" t="s">
        <v>20</v>
      </c>
      <c r="E4" s="5" t="s">
        <v>32</v>
      </c>
      <c r="F4" s="4" t="s">
        <v>2</v>
      </c>
      <c r="G4" s="4" t="s">
        <v>3</v>
      </c>
      <c r="H4" s="4" t="s">
        <v>4</v>
      </c>
      <c r="I4" s="4" t="s">
        <v>5</v>
      </c>
      <c r="J4" s="4" t="s">
        <v>6</v>
      </c>
      <c r="K4" s="4" t="str">
        <f t="shared" si="0"/>
        <v>el</v>
      </c>
      <c r="L4" s="4" t="str">
        <f t="shared" si="1"/>
        <v>EL</v>
      </c>
      <c r="M4" s="4" t="str">
        <f t="shared" si="2"/>
        <v>lo</v>
      </c>
      <c r="N4" s="4" t="str">
        <f t="shared" si="3"/>
        <v>TRABAJADOR</v>
      </c>
      <c r="O4" s="4" t="s">
        <v>13</v>
      </c>
      <c r="P4" s="4" t="s">
        <v>14</v>
      </c>
      <c r="Q4" s="4" t="s">
        <v>15</v>
      </c>
      <c r="R4" s="4" t="s">
        <v>7</v>
      </c>
      <c r="S4" s="3" t="str">
        <f t="shared" si="4"/>
        <v>del</v>
      </c>
      <c r="T4" s="3" t="str">
        <f t="shared" si="5"/>
        <v>al</v>
      </c>
      <c r="U4" s="4" t="s">
        <v>8</v>
      </c>
    </row>
    <row r="5" spans="1:21" x14ac:dyDescent="0.25">
      <c r="A5" s="4" t="s">
        <v>25</v>
      </c>
      <c r="B5" s="6" t="s">
        <v>10</v>
      </c>
      <c r="C5" s="5" t="s">
        <v>29</v>
      </c>
      <c r="D5" s="4" t="s">
        <v>20</v>
      </c>
      <c r="E5" s="5" t="s">
        <v>32</v>
      </c>
      <c r="F5" s="4" t="s">
        <v>2</v>
      </c>
      <c r="G5" s="4" t="s">
        <v>3</v>
      </c>
      <c r="H5" s="4" t="s">
        <v>4</v>
      </c>
      <c r="I5" s="4" t="s">
        <v>5</v>
      </c>
      <c r="J5" s="4" t="s">
        <v>6</v>
      </c>
      <c r="K5" s="4" t="str">
        <f t="shared" si="0"/>
        <v>el</v>
      </c>
      <c r="L5" s="4" t="str">
        <f t="shared" si="1"/>
        <v>EL</v>
      </c>
      <c r="M5" s="4" t="str">
        <f t="shared" si="2"/>
        <v>lo</v>
      </c>
      <c r="N5" s="4" t="str">
        <f t="shared" si="3"/>
        <v>TRABAJADOR</v>
      </c>
      <c r="O5" s="4" t="s">
        <v>19</v>
      </c>
      <c r="P5" s="4" t="s">
        <v>14</v>
      </c>
      <c r="Q5" s="4" t="s">
        <v>15</v>
      </c>
      <c r="R5" s="4" t="s">
        <v>7</v>
      </c>
      <c r="S5" s="3" t="str">
        <f t="shared" si="4"/>
        <v>del</v>
      </c>
      <c r="T5" s="3" t="str">
        <f t="shared" si="5"/>
        <v>al</v>
      </c>
      <c r="U5" s="4" t="s">
        <v>8</v>
      </c>
    </row>
    <row r="6" spans="1:21" x14ac:dyDescent="0.25">
      <c r="A6" s="4" t="s">
        <v>25</v>
      </c>
      <c r="B6" s="6" t="s">
        <v>16</v>
      </c>
      <c r="C6" s="5" t="s">
        <v>29</v>
      </c>
      <c r="D6" s="4" t="s">
        <v>20</v>
      </c>
      <c r="E6" s="5" t="s">
        <v>32</v>
      </c>
      <c r="F6" s="4" t="s">
        <v>2</v>
      </c>
      <c r="G6" s="4" t="s">
        <v>3</v>
      </c>
      <c r="H6" s="4" t="s">
        <v>11</v>
      </c>
      <c r="I6" s="4" t="s">
        <v>5</v>
      </c>
      <c r="J6" s="4" t="s">
        <v>12</v>
      </c>
      <c r="K6" s="4" t="str">
        <f t="shared" si="0"/>
        <v>la</v>
      </c>
      <c r="L6" s="4" t="str">
        <f t="shared" si="1"/>
        <v>LA</v>
      </c>
      <c r="M6" s="4" t="str">
        <f t="shared" si="2"/>
        <v>la</v>
      </c>
      <c r="N6" s="4" t="str">
        <f t="shared" si="3"/>
        <v>TRABAJADORA</v>
      </c>
      <c r="O6" s="4" t="s">
        <v>13</v>
      </c>
      <c r="P6" s="4" t="s">
        <v>14</v>
      </c>
      <c r="Q6" s="4" t="s">
        <v>15</v>
      </c>
      <c r="R6" s="4" t="s">
        <v>7</v>
      </c>
      <c r="S6" s="3" t="str">
        <f t="shared" si="4"/>
        <v>de la</v>
      </c>
      <c r="T6" s="3" t="str">
        <f t="shared" si="5"/>
        <v>a la</v>
      </c>
      <c r="U6" s="4" t="s">
        <v>8</v>
      </c>
    </row>
    <row r="7" spans="1:21" x14ac:dyDescent="0.25">
      <c r="A7" s="4" t="s">
        <v>26</v>
      </c>
      <c r="B7" s="6" t="s">
        <v>17</v>
      </c>
      <c r="C7" s="5" t="s">
        <v>29</v>
      </c>
      <c r="D7" s="4" t="s">
        <v>20</v>
      </c>
      <c r="E7" s="5" t="s">
        <v>32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tr">
        <f t="shared" si="0"/>
        <v>el</v>
      </c>
      <c r="L7" s="4" t="str">
        <f t="shared" si="1"/>
        <v>EL</v>
      </c>
      <c r="M7" s="4" t="str">
        <f t="shared" si="2"/>
        <v>lo</v>
      </c>
      <c r="N7" s="4" t="str">
        <f t="shared" si="3"/>
        <v>TRABAJADOR</v>
      </c>
      <c r="O7" s="4" t="s">
        <v>19</v>
      </c>
      <c r="P7" s="4" t="s">
        <v>14</v>
      </c>
      <c r="Q7" s="4" t="s">
        <v>15</v>
      </c>
      <c r="R7" s="4" t="s">
        <v>7</v>
      </c>
      <c r="S7" s="3" t="str">
        <f t="shared" si="4"/>
        <v>del</v>
      </c>
      <c r="T7" s="3" t="str">
        <f t="shared" si="5"/>
        <v>al</v>
      </c>
      <c r="U7" s="4" t="s">
        <v>8</v>
      </c>
    </row>
    <row r="8" spans="1:21" x14ac:dyDescent="0.25">
      <c r="A8" s="4" t="s">
        <v>27</v>
      </c>
      <c r="B8" s="6" t="s">
        <v>18</v>
      </c>
      <c r="C8" s="5" t="s">
        <v>29</v>
      </c>
      <c r="D8" s="4" t="s">
        <v>20</v>
      </c>
      <c r="E8" s="5" t="s">
        <v>32</v>
      </c>
      <c r="F8" s="4" t="s">
        <v>2</v>
      </c>
      <c r="G8" s="4" t="s">
        <v>3</v>
      </c>
      <c r="H8" s="4" t="s">
        <v>11</v>
      </c>
      <c r="I8" s="4" t="s">
        <v>5</v>
      </c>
      <c r="J8" s="4" t="s">
        <v>12</v>
      </c>
      <c r="K8" s="4" t="str">
        <f t="shared" si="0"/>
        <v>la</v>
      </c>
      <c r="L8" s="4" t="str">
        <f t="shared" si="1"/>
        <v>LA</v>
      </c>
      <c r="M8" s="4" t="str">
        <f t="shared" si="2"/>
        <v>la</v>
      </c>
      <c r="N8" s="4" t="str">
        <f t="shared" si="3"/>
        <v>TRABAJADORA</v>
      </c>
      <c r="O8" s="4" t="s">
        <v>13</v>
      </c>
      <c r="P8" s="4" t="s">
        <v>14</v>
      </c>
      <c r="Q8" s="4" t="s">
        <v>15</v>
      </c>
      <c r="R8" s="4" t="s">
        <v>7</v>
      </c>
      <c r="S8" s="3" t="str">
        <f t="shared" si="4"/>
        <v>de la</v>
      </c>
      <c r="T8" s="3" t="str">
        <f t="shared" si="5"/>
        <v>a la</v>
      </c>
      <c r="U8" s="4" t="s">
        <v>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HTANDAZO_TROYA</dc:creator>
  <cp:lastModifiedBy>Carlos Loyola</cp:lastModifiedBy>
  <dcterms:created xsi:type="dcterms:W3CDTF">2020-02-03T13:10:02Z</dcterms:created>
  <dcterms:modified xsi:type="dcterms:W3CDTF">2021-02-19T19:42:46Z</dcterms:modified>
</cp:coreProperties>
</file>