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psharma\Documents\Data\Test\"/>
    </mc:Choice>
  </mc:AlternateContent>
  <bookViews>
    <workbookView xWindow="0" yWindow="0" windowWidth="19200" windowHeight="6900"/>
  </bookViews>
  <sheets>
    <sheet name="sharma-Fall2016_1111-G35" sheetId="1" r:id="rId1"/>
  </sheets>
  <calcPr calcId="162913"/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2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2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61" i="1"/>
  <c r="AG35" i="1" l="1"/>
  <c r="AH35" i="1"/>
  <c r="AG36" i="1"/>
  <c r="AH36" i="1"/>
  <c r="AG37" i="1"/>
  <c r="AH37" i="1"/>
  <c r="AG38" i="1"/>
  <c r="AH38" i="1"/>
  <c r="AG39" i="1"/>
  <c r="AH39" i="1"/>
  <c r="AG40" i="1"/>
  <c r="AH40" i="1"/>
  <c r="AG41" i="1"/>
  <c r="AH41" i="1"/>
  <c r="AG42" i="1"/>
  <c r="AH42" i="1"/>
  <c r="AG43" i="1"/>
  <c r="AH43" i="1"/>
  <c r="AG44" i="1"/>
  <c r="AH44" i="1"/>
  <c r="AG45" i="1"/>
  <c r="AH45" i="1"/>
  <c r="AG46" i="1"/>
  <c r="AH46" i="1"/>
  <c r="AG47" i="1"/>
  <c r="AH47" i="1"/>
  <c r="AG48" i="1"/>
  <c r="AH48" i="1"/>
  <c r="AG49" i="1"/>
  <c r="AH49" i="1"/>
  <c r="AG50" i="1"/>
  <c r="AH50" i="1"/>
  <c r="AG51" i="1"/>
  <c r="AH51" i="1"/>
  <c r="AG52" i="1"/>
  <c r="AH52" i="1"/>
  <c r="AG53" i="1"/>
  <c r="AH53" i="1"/>
  <c r="AG54" i="1"/>
  <c r="AH54" i="1"/>
  <c r="AG55" i="1"/>
  <c r="AH55" i="1"/>
  <c r="AG56" i="1"/>
  <c r="AH56" i="1"/>
  <c r="AG57" i="1"/>
  <c r="AH57" i="1"/>
  <c r="AG58" i="1"/>
  <c r="AH58" i="1"/>
  <c r="AG59" i="1"/>
  <c r="AH59" i="1"/>
  <c r="AG60" i="1"/>
  <c r="AH60" i="1"/>
  <c r="AG61" i="1"/>
  <c r="AH61" i="1"/>
  <c r="AH34" i="1"/>
  <c r="AG34" i="1"/>
  <c r="AE64" i="1"/>
  <c r="AE66" i="1"/>
  <c r="AE68" i="1"/>
  <c r="AE70" i="1"/>
  <c r="AE72" i="1"/>
  <c r="AE74" i="1"/>
  <c r="AE76" i="1"/>
  <c r="AE78" i="1"/>
  <c r="AE80" i="1"/>
  <c r="AE82" i="1"/>
  <c r="AE84" i="1"/>
  <c r="AE86" i="1"/>
  <c r="AE88" i="1"/>
  <c r="AE90" i="1"/>
  <c r="AE92" i="1"/>
  <c r="AE94" i="1"/>
  <c r="AE96" i="1"/>
  <c r="AE98" i="1"/>
  <c r="AE100" i="1"/>
  <c r="AE102" i="1"/>
  <c r="AE104" i="1"/>
  <c r="AE106" i="1"/>
  <c r="AE108" i="1"/>
  <c r="AE110" i="1"/>
  <c r="AE112" i="1"/>
  <c r="AE114" i="1"/>
  <c r="AE116" i="1"/>
  <c r="AE118" i="1"/>
  <c r="AE120" i="1"/>
  <c r="AE122" i="1"/>
  <c r="AE124" i="1"/>
  <c r="AE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B62" i="1"/>
  <c r="AA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X103" i="1"/>
  <c r="Y103" i="1"/>
  <c r="X104" i="1"/>
  <c r="Y104" i="1"/>
  <c r="X105" i="1"/>
  <c r="Y105" i="1"/>
  <c r="X106" i="1"/>
  <c r="Y106" i="1"/>
  <c r="X107" i="1"/>
  <c r="Y107" i="1"/>
  <c r="X108" i="1"/>
  <c r="Y108" i="1"/>
  <c r="X109" i="1"/>
  <c r="Y109" i="1"/>
  <c r="X110" i="1"/>
  <c r="Y110" i="1"/>
  <c r="X111" i="1"/>
  <c r="Y111" i="1"/>
  <c r="X112" i="1"/>
  <c r="Y112" i="1"/>
  <c r="X113" i="1"/>
  <c r="Y113" i="1"/>
  <c r="X114" i="1"/>
  <c r="Y114" i="1"/>
  <c r="X115" i="1"/>
  <c r="Y115" i="1"/>
  <c r="X116" i="1"/>
  <c r="Y116" i="1"/>
  <c r="X117" i="1"/>
  <c r="Y117" i="1"/>
  <c r="X118" i="1"/>
  <c r="Y118" i="1"/>
  <c r="X119" i="1"/>
  <c r="Y119" i="1"/>
  <c r="X120" i="1"/>
  <c r="Y120" i="1"/>
  <c r="X121" i="1"/>
  <c r="Y121" i="1"/>
  <c r="X122" i="1"/>
  <c r="Y122" i="1"/>
  <c r="X123" i="1"/>
  <c r="Y123" i="1"/>
  <c r="X124" i="1"/>
  <c r="Y124" i="1"/>
  <c r="X125" i="1"/>
  <c r="Y125" i="1"/>
  <c r="Y62" i="1"/>
  <c r="X62" i="1"/>
  <c r="U63" i="1"/>
  <c r="AD63" i="1" s="1"/>
  <c r="V63" i="1"/>
  <c r="U64" i="1"/>
  <c r="AD64" i="1" s="1"/>
  <c r="V64" i="1"/>
  <c r="AE65" i="1" s="1"/>
  <c r="U65" i="1"/>
  <c r="AD65" i="1" s="1"/>
  <c r="V65" i="1"/>
  <c r="U66" i="1"/>
  <c r="AD66" i="1" s="1"/>
  <c r="V66" i="1"/>
  <c r="AE67" i="1" s="1"/>
  <c r="U67" i="1"/>
  <c r="AD67" i="1" s="1"/>
  <c r="V67" i="1"/>
  <c r="U68" i="1"/>
  <c r="AD68" i="1" s="1"/>
  <c r="V68" i="1"/>
  <c r="AE69" i="1" s="1"/>
  <c r="U69" i="1"/>
  <c r="AD69" i="1" s="1"/>
  <c r="V69" i="1"/>
  <c r="U70" i="1"/>
  <c r="AD70" i="1" s="1"/>
  <c r="V70" i="1"/>
  <c r="AE71" i="1" s="1"/>
  <c r="U71" i="1"/>
  <c r="AD71" i="1" s="1"/>
  <c r="V71" i="1"/>
  <c r="U72" i="1"/>
  <c r="AD72" i="1" s="1"/>
  <c r="V72" i="1"/>
  <c r="AE73" i="1" s="1"/>
  <c r="U73" i="1"/>
  <c r="AD73" i="1" s="1"/>
  <c r="V73" i="1"/>
  <c r="U74" i="1"/>
  <c r="AD74" i="1" s="1"/>
  <c r="V74" i="1"/>
  <c r="AE75" i="1" s="1"/>
  <c r="U75" i="1"/>
  <c r="AD75" i="1" s="1"/>
  <c r="V75" i="1"/>
  <c r="U76" i="1"/>
  <c r="AD76" i="1" s="1"/>
  <c r="V76" i="1"/>
  <c r="AE77" i="1" s="1"/>
  <c r="U77" i="1"/>
  <c r="AD77" i="1" s="1"/>
  <c r="V77" i="1"/>
  <c r="U78" i="1"/>
  <c r="AD78" i="1" s="1"/>
  <c r="V78" i="1"/>
  <c r="AE79" i="1" s="1"/>
  <c r="U79" i="1"/>
  <c r="AD79" i="1" s="1"/>
  <c r="V79" i="1"/>
  <c r="U80" i="1"/>
  <c r="AD80" i="1" s="1"/>
  <c r="V80" i="1"/>
  <c r="AE81" i="1" s="1"/>
  <c r="U81" i="1"/>
  <c r="AD81" i="1" s="1"/>
  <c r="V81" i="1"/>
  <c r="U82" i="1"/>
  <c r="AD82" i="1" s="1"/>
  <c r="V82" i="1"/>
  <c r="AE83" i="1" s="1"/>
  <c r="U83" i="1"/>
  <c r="AD83" i="1" s="1"/>
  <c r="V83" i="1"/>
  <c r="U84" i="1"/>
  <c r="AD84" i="1" s="1"/>
  <c r="V84" i="1"/>
  <c r="AE85" i="1" s="1"/>
  <c r="U85" i="1"/>
  <c r="AD85" i="1" s="1"/>
  <c r="V85" i="1"/>
  <c r="U86" i="1"/>
  <c r="AD86" i="1" s="1"/>
  <c r="V86" i="1"/>
  <c r="AE87" i="1" s="1"/>
  <c r="U87" i="1"/>
  <c r="AD87" i="1" s="1"/>
  <c r="V87" i="1"/>
  <c r="U88" i="1"/>
  <c r="AD88" i="1" s="1"/>
  <c r="V88" i="1"/>
  <c r="AE89" i="1" s="1"/>
  <c r="U89" i="1"/>
  <c r="AD89" i="1" s="1"/>
  <c r="V89" i="1"/>
  <c r="U90" i="1"/>
  <c r="AD90" i="1" s="1"/>
  <c r="V90" i="1"/>
  <c r="AE91" i="1" s="1"/>
  <c r="U91" i="1"/>
  <c r="AD91" i="1" s="1"/>
  <c r="V91" i="1"/>
  <c r="U92" i="1"/>
  <c r="AD92" i="1" s="1"/>
  <c r="V92" i="1"/>
  <c r="AE93" i="1" s="1"/>
  <c r="U93" i="1"/>
  <c r="AD93" i="1" s="1"/>
  <c r="V93" i="1"/>
  <c r="U94" i="1"/>
  <c r="AD94" i="1" s="1"/>
  <c r="V94" i="1"/>
  <c r="AE95" i="1" s="1"/>
  <c r="U95" i="1"/>
  <c r="AD95" i="1" s="1"/>
  <c r="V95" i="1"/>
  <c r="U96" i="1"/>
  <c r="AD96" i="1" s="1"/>
  <c r="V96" i="1"/>
  <c r="AE97" i="1" s="1"/>
  <c r="U97" i="1"/>
  <c r="AD97" i="1" s="1"/>
  <c r="V97" i="1"/>
  <c r="U98" i="1"/>
  <c r="AD98" i="1" s="1"/>
  <c r="V98" i="1"/>
  <c r="AE99" i="1" s="1"/>
  <c r="U99" i="1"/>
  <c r="AD99" i="1" s="1"/>
  <c r="V99" i="1"/>
  <c r="U100" i="1"/>
  <c r="AD100" i="1" s="1"/>
  <c r="V100" i="1"/>
  <c r="AE101" i="1" s="1"/>
  <c r="U101" i="1"/>
  <c r="AD101" i="1" s="1"/>
  <c r="V101" i="1"/>
  <c r="U102" i="1"/>
  <c r="AD102" i="1" s="1"/>
  <c r="V102" i="1"/>
  <c r="AE103" i="1" s="1"/>
  <c r="U103" i="1"/>
  <c r="AD103" i="1" s="1"/>
  <c r="V103" i="1"/>
  <c r="U104" i="1"/>
  <c r="AD104" i="1" s="1"/>
  <c r="V104" i="1"/>
  <c r="AE105" i="1" s="1"/>
  <c r="U105" i="1"/>
  <c r="AD105" i="1" s="1"/>
  <c r="V105" i="1"/>
  <c r="U106" i="1"/>
  <c r="AD106" i="1" s="1"/>
  <c r="V106" i="1"/>
  <c r="AE107" i="1" s="1"/>
  <c r="U107" i="1"/>
  <c r="AD107" i="1" s="1"/>
  <c r="V107" i="1"/>
  <c r="U108" i="1"/>
  <c r="AD108" i="1" s="1"/>
  <c r="V108" i="1"/>
  <c r="AE109" i="1" s="1"/>
  <c r="U109" i="1"/>
  <c r="AD109" i="1" s="1"/>
  <c r="V109" i="1"/>
  <c r="U110" i="1"/>
  <c r="AD110" i="1" s="1"/>
  <c r="V110" i="1"/>
  <c r="AE111" i="1" s="1"/>
  <c r="U111" i="1"/>
  <c r="AD111" i="1" s="1"/>
  <c r="V111" i="1"/>
  <c r="U112" i="1"/>
  <c r="AD112" i="1" s="1"/>
  <c r="V112" i="1"/>
  <c r="AE113" i="1" s="1"/>
  <c r="U113" i="1"/>
  <c r="AD113" i="1" s="1"/>
  <c r="V113" i="1"/>
  <c r="U114" i="1"/>
  <c r="AD114" i="1" s="1"/>
  <c r="V114" i="1"/>
  <c r="AE115" i="1" s="1"/>
  <c r="U115" i="1"/>
  <c r="AD115" i="1" s="1"/>
  <c r="V115" i="1"/>
  <c r="U116" i="1"/>
  <c r="AD116" i="1" s="1"/>
  <c r="V116" i="1"/>
  <c r="AE117" i="1" s="1"/>
  <c r="U117" i="1"/>
  <c r="AD117" i="1" s="1"/>
  <c r="V117" i="1"/>
  <c r="U118" i="1"/>
  <c r="AD118" i="1" s="1"/>
  <c r="V118" i="1"/>
  <c r="AE119" i="1" s="1"/>
  <c r="U119" i="1"/>
  <c r="AD119" i="1" s="1"/>
  <c r="V119" i="1"/>
  <c r="U120" i="1"/>
  <c r="AD120" i="1" s="1"/>
  <c r="V120" i="1"/>
  <c r="AE121" i="1" s="1"/>
  <c r="U121" i="1"/>
  <c r="AD121" i="1" s="1"/>
  <c r="V121" i="1"/>
  <c r="U122" i="1"/>
  <c r="AD122" i="1" s="1"/>
  <c r="V122" i="1"/>
  <c r="AE123" i="1" s="1"/>
  <c r="U123" i="1"/>
  <c r="AD123" i="1" s="1"/>
  <c r="V123" i="1"/>
  <c r="U124" i="1"/>
  <c r="AD124" i="1" s="1"/>
  <c r="V124" i="1"/>
  <c r="AE125" i="1" s="1"/>
  <c r="U125" i="1"/>
  <c r="AD125" i="1" s="1"/>
  <c r="V125" i="1"/>
  <c r="V62" i="1"/>
  <c r="AE63" i="1" s="1"/>
  <c r="U62" i="1"/>
  <c r="AD62" i="1" s="1"/>
  <c r="R63" i="1"/>
  <c r="S63" i="1"/>
  <c r="R64" i="1"/>
  <c r="S64" i="1"/>
  <c r="R65" i="1"/>
  <c r="S65" i="1"/>
  <c r="R66" i="1"/>
  <c r="S66" i="1"/>
  <c r="R67" i="1"/>
  <c r="S67" i="1"/>
  <c r="R68" i="1"/>
  <c r="S68" i="1"/>
  <c r="R69" i="1"/>
  <c r="S69" i="1"/>
  <c r="R70" i="1"/>
  <c r="S70" i="1"/>
  <c r="R71" i="1"/>
  <c r="S71" i="1"/>
  <c r="R72" i="1"/>
  <c r="S72" i="1"/>
  <c r="R73" i="1"/>
  <c r="S73" i="1"/>
  <c r="R74" i="1"/>
  <c r="S74" i="1"/>
  <c r="R75" i="1"/>
  <c r="S75" i="1"/>
  <c r="R76" i="1"/>
  <c r="S76" i="1"/>
  <c r="R77" i="1"/>
  <c r="S77" i="1"/>
  <c r="R78" i="1"/>
  <c r="S78" i="1"/>
  <c r="R79" i="1"/>
  <c r="S79" i="1"/>
  <c r="R80" i="1"/>
  <c r="S80" i="1"/>
  <c r="R81" i="1"/>
  <c r="S81" i="1"/>
  <c r="R82" i="1"/>
  <c r="S82" i="1"/>
  <c r="R83" i="1"/>
  <c r="S83" i="1"/>
  <c r="R84" i="1"/>
  <c r="S84" i="1"/>
  <c r="R85" i="1"/>
  <c r="S85" i="1"/>
  <c r="R86" i="1"/>
  <c r="S86" i="1"/>
  <c r="R87" i="1"/>
  <c r="S87" i="1"/>
  <c r="R88" i="1"/>
  <c r="S88" i="1"/>
  <c r="R89" i="1"/>
  <c r="S89" i="1"/>
  <c r="R90" i="1"/>
  <c r="S90" i="1"/>
  <c r="R91" i="1"/>
  <c r="S91" i="1"/>
  <c r="R92" i="1"/>
  <c r="S92" i="1"/>
  <c r="R93" i="1"/>
  <c r="S93" i="1"/>
  <c r="R94" i="1"/>
  <c r="S94" i="1"/>
  <c r="R95" i="1"/>
  <c r="S95" i="1"/>
  <c r="R96" i="1"/>
  <c r="S96" i="1"/>
  <c r="R97" i="1"/>
  <c r="S97" i="1"/>
  <c r="R98" i="1"/>
  <c r="S98" i="1"/>
  <c r="R99" i="1"/>
  <c r="S99" i="1"/>
  <c r="R100" i="1"/>
  <c r="S100" i="1"/>
  <c r="R101" i="1"/>
  <c r="S101" i="1"/>
  <c r="R102" i="1"/>
  <c r="S102" i="1"/>
  <c r="R103" i="1"/>
  <c r="S103" i="1"/>
  <c r="R104" i="1"/>
  <c r="S104" i="1"/>
  <c r="R105" i="1"/>
  <c r="S105" i="1"/>
  <c r="R106" i="1"/>
  <c r="S106" i="1"/>
  <c r="R107" i="1"/>
  <c r="S107" i="1"/>
  <c r="R108" i="1"/>
  <c r="S108" i="1"/>
  <c r="R109" i="1"/>
  <c r="S109" i="1"/>
  <c r="R110" i="1"/>
  <c r="S110" i="1"/>
  <c r="R111" i="1"/>
  <c r="S111" i="1"/>
  <c r="R112" i="1"/>
  <c r="S112" i="1"/>
  <c r="R113" i="1"/>
  <c r="S113" i="1"/>
  <c r="R114" i="1"/>
  <c r="S114" i="1"/>
  <c r="R115" i="1"/>
  <c r="S115" i="1"/>
  <c r="R116" i="1"/>
  <c r="S116" i="1"/>
  <c r="R117" i="1"/>
  <c r="S117" i="1"/>
  <c r="R118" i="1"/>
  <c r="S118" i="1"/>
  <c r="R119" i="1"/>
  <c r="S119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S62" i="1"/>
  <c r="R62" i="1"/>
  <c r="AG63" i="1"/>
  <c r="AH63" i="1"/>
  <c r="AG64" i="1"/>
  <c r="AH64" i="1"/>
  <c r="AG65" i="1"/>
  <c r="AH65" i="1"/>
  <c r="AG66" i="1"/>
  <c r="AH66" i="1"/>
  <c r="AG67" i="1"/>
  <c r="AH67" i="1"/>
  <c r="AG68" i="1"/>
  <c r="AH68" i="1"/>
  <c r="AG69" i="1"/>
  <c r="AH69" i="1"/>
  <c r="AG70" i="1"/>
  <c r="AH70" i="1"/>
  <c r="AG71" i="1"/>
  <c r="AH71" i="1"/>
  <c r="AG72" i="1"/>
  <c r="AH72" i="1"/>
  <c r="AG73" i="1"/>
  <c r="AH73" i="1"/>
  <c r="AG74" i="1"/>
  <c r="AH74" i="1"/>
  <c r="AG75" i="1"/>
  <c r="AH75" i="1"/>
  <c r="AG76" i="1"/>
  <c r="AH76" i="1"/>
  <c r="AG77" i="1"/>
  <c r="AH77" i="1"/>
  <c r="AG78" i="1"/>
  <c r="AH78" i="1"/>
  <c r="AG79" i="1"/>
  <c r="AH79" i="1"/>
  <c r="AG80" i="1"/>
  <c r="AH80" i="1"/>
  <c r="AG81" i="1"/>
  <c r="AH81" i="1"/>
  <c r="AG82" i="1"/>
  <c r="AH82" i="1"/>
  <c r="AG83" i="1"/>
  <c r="AH83" i="1"/>
  <c r="AG84" i="1"/>
  <c r="AH84" i="1"/>
  <c r="AG85" i="1"/>
  <c r="AH85" i="1"/>
  <c r="AG86" i="1"/>
  <c r="AH86" i="1"/>
  <c r="AG87" i="1"/>
  <c r="AH87" i="1"/>
  <c r="AG88" i="1"/>
  <c r="AH88" i="1"/>
  <c r="AG89" i="1"/>
  <c r="AH89" i="1"/>
  <c r="AG90" i="1"/>
  <c r="AH90" i="1"/>
  <c r="AG91" i="1"/>
  <c r="AH91" i="1"/>
  <c r="AG92" i="1"/>
  <c r="AH92" i="1"/>
  <c r="AG93" i="1"/>
  <c r="AH93" i="1"/>
  <c r="AG94" i="1"/>
  <c r="AH94" i="1"/>
  <c r="AG95" i="1"/>
  <c r="AH95" i="1"/>
  <c r="AG96" i="1"/>
  <c r="AH96" i="1"/>
  <c r="AG97" i="1"/>
  <c r="AH97" i="1"/>
  <c r="AG98" i="1"/>
  <c r="AH98" i="1"/>
  <c r="AG99" i="1"/>
  <c r="AH99" i="1"/>
  <c r="AG100" i="1"/>
  <c r="AH100" i="1"/>
  <c r="AG101" i="1"/>
  <c r="AH101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H62" i="1"/>
  <c r="AG62" i="1"/>
  <c r="J63" i="1"/>
  <c r="P63" i="1" s="1"/>
  <c r="J64" i="1"/>
  <c r="P64" i="1" s="1"/>
  <c r="J65" i="1"/>
  <c r="P65" i="1" s="1"/>
  <c r="J66" i="1"/>
  <c r="P66" i="1" s="1"/>
  <c r="J67" i="1"/>
  <c r="P67" i="1" s="1"/>
  <c r="J68" i="1"/>
  <c r="P68" i="1" s="1"/>
  <c r="J69" i="1"/>
  <c r="P69" i="1" s="1"/>
  <c r="J70" i="1"/>
  <c r="P70" i="1" s="1"/>
  <c r="J71" i="1"/>
  <c r="P71" i="1" s="1"/>
  <c r="J72" i="1"/>
  <c r="P72" i="1" s="1"/>
  <c r="J73" i="1"/>
  <c r="P73" i="1" s="1"/>
  <c r="J74" i="1"/>
  <c r="P74" i="1" s="1"/>
  <c r="J75" i="1"/>
  <c r="P75" i="1" s="1"/>
  <c r="J76" i="1"/>
  <c r="P76" i="1" s="1"/>
  <c r="J77" i="1"/>
  <c r="P77" i="1" s="1"/>
  <c r="J78" i="1"/>
  <c r="P78" i="1" s="1"/>
  <c r="J79" i="1"/>
  <c r="P79" i="1" s="1"/>
  <c r="J80" i="1"/>
  <c r="P80" i="1" s="1"/>
  <c r="J81" i="1"/>
  <c r="P81" i="1" s="1"/>
  <c r="J82" i="1"/>
  <c r="P82" i="1" s="1"/>
  <c r="J83" i="1"/>
  <c r="P83" i="1" s="1"/>
  <c r="J84" i="1"/>
  <c r="P84" i="1" s="1"/>
  <c r="J85" i="1"/>
  <c r="P85" i="1" s="1"/>
  <c r="J86" i="1"/>
  <c r="P86" i="1" s="1"/>
  <c r="J87" i="1"/>
  <c r="P87" i="1" s="1"/>
  <c r="J88" i="1"/>
  <c r="P88" i="1" s="1"/>
  <c r="J89" i="1"/>
  <c r="P89" i="1" s="1"/>
  <c r="J90" i="1"/>
  <c r="P90" i="1" s="1"/>
  <c r="J91" i="1"/>
  <c r="P91" i="1" s="1"/>
  <c r="J92" i="1"/>
  <c r="P92" i="1" s="1"/>
  <c r="J93" i="1"/>
  <c r="P93" i="1" s="1"/>
  <c r="J94" i="1"/>
  <c r="P94" i="1" s="1"/>
  <c r="J95" i="1"/>
  <c r="P95" i="1" s="1"/>
  <c r="J96" i="1"/>
  <c r="P96" i="1" s="1"/>
  <c r="J97" i="1"/>
  <c r="P97" i="1" s="1"/>
  <c r="J98" i="1"/>
  <c r="P98" i="1" s="1"/>
  <c r="J99" i="1"/>
  <c r="P99" i="1" s="1"/>
  <c r="J100" i="1"/>
  <c r="P100" i="1" s="1"/>
  <c r="J101" i="1"/>
  <c r="P101" i="1" s="1"/>
  <c r="J102" i="1"/>
  <c r="P102" i="1" s="1"/>
  <c r="J103" i="1"/>
  <c r="P103" i="1" s="1"/>
  <c r="J104" i="1"/>
  <c r="P104" i="1" s="1"/>
  <c r="J105" i="1"/>
  <c r="P105" i="1" s="1"/>
  <c r="J106" i="1"/>
  <c r="P106" i="1" s="1"/>
  <c r="J107" i="1"/>
  <c r="P107" i="1" s="1"/>
  <c r="J108" i="1"/>
  <c r="P108" i="1" s="1"/>
  <c r="J109" i="1"/>
  <c r="P109" i="1" s="1"/>
  <c r="J110" i="1"/>
  <c r="P110" i="1" s="1"/>
  <c r="J111" i="1"/>
  <c r="P111" i="1" s="1"/>
  <c r="J112" i="1"/>
  <c r="P112" i="1" s="1"/>
  <c r="J113" i="1"/>
  <c r="P113" i="1" s="1"/>
  <c r="J114" i="1"/>
  <c r="P114" i="1" s="1"/>
  <c r="J115" i="1"/>
  <c r="P115" i="1" s="1"/>
  <c r="J116" i="1"/>
  <c r="P116" i="1" s="1"/>
  <c r="J117" i="1"/>
  <c r="P117" i="1" s="1"/>
  <c r="J118" i="1"/>
  <c r="P118" i="1" s="1"/>
  <c r="J119" i="1"/>
  <c r="P119" i="1" s="1"/>
  <c r="J120" i="1"/>
  <c r="P120" i="1" s="1"/>
  <c r="J121" i="1"/>
  <c r="P121" i="1" s="1"/>
  <c r="J122" i="1"/>
  <c r="P122" i="1" s="1"/>
  <c r="J123" i="1"/>
  <c r="P123" i="1" s="1"/>
  <c r="J124" i="1"/>
  <c r="P124" i="1" s="1"/>
  <c r="J125" i="1"/>
  <c r="P125" i="1" s="1"/>
  <c r="J62" i="1"/>
  <c r="P62" i="1" s="1"/>
  <c r="I63" i="1"/>
  <c r="O63" i="1" s="1"/>
  <c r="I64" i="1"/>
  <c r="O64" i="1" s="1"/>
  <c r="I65" i="1"/>
  <c r="O65" i="1" s="1"/>
  <c r="I66" i="1"/>
  <c r="O66" i="1" s="1"/>
  <c r="I67" i="1"/>
  <c r="O67" i="1" s="1"/>
  <c r="I68" i="1"/>
  <c r="O68" i="1" s="1"/>
  <c r="I69" i="1"/>
  <c r="O69" i="1" s="1"/>
  <c r="I70" i="1"/>
  <c r="O70" i="1" s="1"/>
  <c r="I71" i="1"/>
  <c r="O71" i="1" s="1"/>
  <c r="I72" i="1"/>
  <c r="O72" i="1" s="1"/>
  <c r="I73" i="1"/>
  <c r="O73" i="1" s="1"/>
  <c r="I74" i="1"/>
  <c r="O74" i="1" s="1"/>
  <c r="I75" i="1"/>
  <c r="O75" i="1" s="1"/>
  <c r="I76" i="1"/>
  <c r="O76" i="1" s="1"/>
  <c r="I77" i="1"/>
  <c r="O77" i="1" s="1"/>
  <c r="I78" i="1"/>
  <c r="O78" i="1" s="1"/>
  <c r="I79" i="1"/>
  <c r="O79" i="1" s="1"/>
  <c r="I80" i="1"/>
  <c r="O80" i="1" s="1"/>
  <c r="I81" i="1"/>
  <c r="O81" i="1" s="1"/>
  <c r="I82" i="1"/>
  <c r="O82" i="1" s="1"/>
  <c r="I83" i="1"/>
  <c r="O83" i="1" s="1"/>
  <c r="I84" i="1"/>
  <c r="O84" i="1" s="1"/>
  <c r="I85" i="1"/>
  <c r="O85" i="1" s="1"/>
  <c r="I86" i="1"/>
  <c r="O86" i="1" s="1"/>
  <c r="I87" i="1"/>
  <c r="O87" i="1" s="1"/>
  <c r="I88" i="1"/>
  <c r="O88" i="1" s="1"/>
  <c r="I89" i="1"/>
  <c r="O89" i="1" s="1"/>
  <c r="I90" i="1"/>
  <c r="O90" i="1" s="1"/>
  <c r="I91" i="1"/>
  <c r="O91" i="1" s="1"/>
  <c r="I92" i="1"/>
  <c r="O92" i="1" s="1"/>
  <c r="I93" i="1"/>
  <c r="O93" i="1" s="1"/>
  <c r="I94" i="1"/>
  <c r="O94" i="1" s="1"/>
  <c r="I95" i="1"/>
  <c r="O95" i="1" s="1"/>
  <c r="I96" i="1"/>
  <c r="O96" i="1" s="1"/>
  <c r="I97" i="1"/>
  <c r="O97" i="1" s="1"/>
  <c r="I98" i="1"/>
  <c r="O98" i="1" s="1"/>
  <c r="I99" i="1"/>
  <c r="O99" i="1" s="1"/>
  <c r="I100" i="1"/>
  <c r="O100" i="1" s="1"/>
  <c r="I101" i="1"/>
  <c r="O101" i="1" s="1"/>
  <c r="I102" i="1"/>
  <c r="O102" i="1" s="1"/>
  <c r="I103" i="1"/>
  <c r="O103" i="1" s="1"/>
  <c r="I104" i="1"/>
  <c r="O104" i="1" s="1"/>
  <c r="I105" i="1"/>
  <c r="O105" i="1" s="1"/>
  <c r="I106" i="1"/>
  <c r="O106" i="1" s="1"/>
  <c r="I107" i="1"/>
  <c r="O107" i="1" s="1"/>
  <c r="I108" i="1"/>
  <c r="O108" i="1" s="1"/>
  <c r="I109" i="1"/>
  <c r="O109" i="1" s="1"/>
  <c r="I110" i="1"/>
  <c r="O110" i="1" s="1"/>
  <c r="I111" i="1"/>
  <c r="O111" i="1" s="1"/>
  <c r="I112" i="1"/>
  <c r="O112" i="1" s="1"/>
  <c r="I113" i="1"/>
  <c r="O113" i="1" s="1"/>
  <c r="I114" i="1"/>
  <c r="O114" i="1" s="1"/>
  <c r="I115" i="1"/>
  <c r="O115" i="1" s="1"/>
  <c r="I116" i="1"/>
  <c r="O116" i="1" s="1"/>
  <c r="I117" i="1"/>
  <c r="O117" i="1" s="1"/>
  <c r="I118" i="1"/>
  <c r="O118" i="1" s="1"/>
  <c r="I119" i="1"/>
  <c r="O119" i="1" s="1"/>
  <c r="I120" i="1"/>
  <c r="O120" i="1" s="1"/>
  <c r="I121" i="1"/>
  <c r="O121" i="1" s="1"/>
  <c r="I122" i="1"/>
  <c r="O122" i="1" s="1"/>
  <c r="I123" i="1"/>
  <c r="O123" i="1" s="1"/>
  <c r="I124" i="1"/>
  <c r="O124" i="1" s="1"/>
  <c r="I125" i="1"/>
  <c r="O125" i="1" s="1"/>
  <c r="I62" i="1"/>
  <c r="O62" i="1" s="1"/>
</calcChain>
</file>

<file path=xl/sharedStrings.xml><?xml version="1.0" encoding="utf-8"?>
<sst xmlns="http://schemas.openxmlformats.org/spreadsheetml/2006/main" count="2285" uniqueCount="168">
  <si>
    <t>ID</t>
  </si>
  <si>
    <t>Gender</t>
  </si>
  <si>
    <t>13C1</t>
  </si>
  <si>
    <t>M</t>
  </si>
  <si>
    <t>13C2</t>
  </si>
  <si>
    <t>F</t>
  </si>
  <si>
    <t>13C3</t>
  </si>
  <si>
    <t>13C4</t>
  </si>
  <si>
    <t>13C5</t>
  </si>
  <si>
    <t>13C6</t>
  </si>
  <si>
    <t>13C7</t>
  </si>
  <si>
    <t>13C8</t>
  </si>
  <si>
    <t>13C9</t>
  </si>
  <si>
    <t>13C10</t>
  </si>
  <si>
    <t>13C11</t>
  </si>
  <si>
    <t>13C12</t>
  </si>
  <si>
    <t>13C13</t>
  </si>
  <si>
    <t>13C14</t>
  </si>
  <si>
    <t>13C15</t>
  </si>
  <si>
    <t>13C16</t>
  </si>
  <si>
    <t>13C17</t>
  </si>
  <si>
    <t>13C18</t>
  </si>
  <si>
    <t>13C19</t>
  </si>
  <si>
    <t>13C20</t>
  </si>
  <si>
    <t>13C21</t>
  </si>
  <si>
    <t>13C22</t>
  </si>
  <si>
    <t>13C23</t>
  </si>
  <si>
    <t>13C24</t>
  </si>
  <si>
    <t>13C25</t>
  </si>
  <si>
    <t>13C26</t>
  </si>
  <si>
    <t>13C27</t>
  </si>
  <si>
    <t>13C28</t>
  </si>
  <si>
    <t>13C29</t>
  </si>
  <si>
    <t>13C30</t>
  </si>
  <si>
    <t>13C31</t>
  </si>
  <si>
    <t>13C32</t>
  </si>
  <si>
    <t>13D1</t>
  </si>
  <si>
    <t>13D2</t>
  </si>
  <si>
    <t>13D3</t>
  </si>
  <si>
    <t>13D4</t>
  </si>
  <si>
    <t>13D5</t>
  </si>
  <si>
    <t>13D6</t>
  </si>
  <si>
    <t>13D7</t>
  </si>
  <si>
    <t>13D8</t>
  </si>
  <si>
    <t>13D9</t>
  </si>
  <si>
    <t>13D10</t>
  </si>
  <si>
    <t>13D11</t>
  </si>
  <si>
    <t>13D12</t>
  </si>
  <si>
    <t>13D13</t>
  </si>
  <si>
    <t>13D14</t>
  </si>
  <si>
    <t>13D15</t>
  </si>
  <si>
    <t>13D16</t>
  </si>
  <si>
    <t>13D17</t>
  </si>
  <si>
    <t>13D18</t>
  </si>
  <si>
    <t>13D19</t>
  </si>
  <si>
    <t>13D20</t>
  </si>
  <si>
    <t>13D21</t>
  </si>
  <si>
    <t>13D22</t>
  </si>
  <si>
    <t>13D23</t>
  </si>
  <si>
    <t>13D24</t>
  </si>
  <si>
    <t>13D25</t>
  </si>
  <si>
    <t>13D26</t>
  </si>
  <si>
    <t>13D27</t>
  </si>
  <si>
    <t>13D28</t>
  </si>
  <si>
    <t>Year</t>
  </si>
  <si>
    <t>Semester</t>
  </si>
  <si>
    <t>Course Number</t>
  </si>
  <si>
    <t>Course Name</t>
  </si>
  <si>
    <t>Course Type</t>
  </si>
  <si>
    <t>Assignment</t>
  </si>
  <si>
    <t>Student's Grade</t>
  </si>
  <si>
    <t>Instructor's Grade</t>
  </si>
  <si>
    <t>Test1</t>
  </si>
  <si>
    <t>Test2</t>
  </si>
  <si>
    <t>Test3</t>
  </si>
  <si>
    <t>Final</t>
  </si>
  <si>
    <t>Quiz1</t>
  </si>
  <si>
    <t>Quiz2</t>
  </si>
  <si>
    <t>Quiz3</t>
  </si>
  <si>
    <t>Quiz4</t>
  </si>
  <si>
    <t>Quiz5</t>
  </si>
  <si>
    <t>Quiz6</t>
  </si>
  <si>
    <t>Quiz7</t>
  </si>
  <si>
    <t>Quiz8</t>
  </si>
  <si>
    <t>Fall</t>
  </si>
  <si>
    <t>Math1111</t>
  </si>
  <si>
    <t>College Algebra</t>
  </si>
  <si>
    <t>F2F</t>
  </si>
  <si>
    <t>13A1</t>
  </si>
  <si>
    <t>Precalculus</t>
  </si>
  <si>
    <t>Math1113</t>
  </si>
  <si>
    <t>13A2</t>
  </si>
  <si>
    <t>13A3</t>
  </si>
  <si>
    <t>13A4</t>
  </si>
  <si>
    <t>13A5</t>
  </si>
  <si>
    <t>13A6</t>
  </si>
  <si>
    <t>13A7</t>
  </si>
  <si>
    <t>13A8</t>
  </si>
  <si>
    <t>13A9</t>
  </si>
  <si>
    <t>13A10</t>
  </si>
  <si>
    <t>13A11</t>
  </si>
  <si>
    <t>13A12</t>
  </si>
  <si>
    <t>13A13</t>
  </si>
  <si>
    <t>13A14</t>
  </si>
  <si>
    <t>13A15</t>
  </si>
  <si>
    <t>13A16</t>
  </si>
  <si>
    <t>13A17</t>
  </si>
  <si>
    <t>13A18</t>
  </si>
  <si>
    <t>13A19</t>
  </si>
  <si>
    <t>13A20</t>
  </si>
  <si>
    <t>13A21</t>
  </si>
  <si>
    <t>13A22</t>
  </si>
  <si>
    <t>13A23</t>
  </si>
  <si>
    <t>13A24</t>
  </si>
  <si>
    <t>13A25</t>
  </si>
  <si>
    <t>13A26</t>
  </si>
  <si>
    <t>13A27</t>
  </si>
  <si>
    <t>13A28</t>
  </si>
  <si>
    <t>13A29</t>
  </si>
  <si>
    <t>13A30</t>
  </si>
  <si>
    <t>13A31</t>
  </si>
  <si>
    <t>13A32</t>
  </si>
  <si>
    <t>13B1</t>
  </si>
  <si>
    <t>13B2</t>
  </si>
  <si>
    <t>13B3</t>
  </si>
  <si>
    <t>13B4</t>
  </si>
  <si>
    <t>13B5</t>
  </si>
  <si>
    <t>13B6</t>
  </si>
  <si>
    <t>13B7</t>
  </si>
  <si>
    <t>13B8</t>
  </si>
  <si>
    <t>13B9</t>
  </si>
  <si>
    <t>13B10</t>
  </si>
  <si>
    <t>13B11</t>
  </si>
  <si>
    <t>13B12</t>
  </si>
  <si>
    <t>13B13</t>
  </si>
  <si>
    <t>13B14</t>
  </si>
  <si>
    <t>13B15</t>
  </si>
  <si>
    <t>13B16</t>
  </si>
  <si>
    <t>13B17</t>
  </si>
  <si>
    <t>13B18</t>
  </si>
  <si>
    <t>13B19</t>
  </si>
  <si>
    <t>13B20</t>
  </si>
  <si>
    <t>13B21</t>
  </si>
  <si>
    <t>13B22</t>
  </si>
  <si>
    <t>13B23</t>
  </si>
  <si>
    <t>13B24</t>
  </si>
  <si>
    <t>13B25</t>
  </si>
  <si>
    <t>13B26</t>
  </si>
  <si>
    <t>13B27</t>
  </si>
  <si>
    <t>13B28</t>
  </si>
  <si>
    <t>13B29</t>
  </si>
  <si>
    <t>13B30</t>
  </si>
  <si>
    <t>13B31</t>
  </si>
  <si>
    <t>13B32</t>
  </si>
  <si>
    <t>Math3650</t>
  </si>
  <si>
    <t>Linear Algebra</t>
  </si>
  <si>
    <t>Required?</t>
  </si>
  <si>
    <t>First-Time?</t>
  </si>
  <si>
    <t>Preparation</t>
  </si>
  <si>
    <t>PerceivedDiffLevel</t>
  </si>
  <si>
    <t>ExpGrade</t>
  </si>
  <si>
    <t>TakeUpDiv</t>
  </si>
  <si>
    <t>FinalGrade</t>
  </si>
  <si>
    <t>FinalGrades</t>
  </si>
  <si>
    <t>EstimatedGRade</t>
  </si>
  <si>
    <t>EstimatedGrades</t>
  </si>
  <si>
    <t>DiffGrade</t>
  </si>
  <si>
    <t>Qualitative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</si>
</sst>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8" fillId="33" borderId="10" xfId="0" applyFont="1" applyFill="1" applyBorder="1"/>
    <xf numFmtId="0" fontId="18" fillId="33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5"/>
  <sheetViews>
    <sheetView tabSelected="1" workbookViewId="0">
      <pane xSplit="6" ySplit="1" topLeftCell="AR38" activePane="bottomRight" state="frozen"/>
      <selection pane="topRight" activeCell="G1" sqref="G1"/>
      <selection pane="bottomLeft" activeCell="A2" sqref="A2"/>
      <selection pane="bottomRight" activeCell="BC46" sqref="BC46"/>
    </sheetView>
  </sheetViews>
  <sheetFormatPr defaultRowHeight="15" x14ac:dyDescent="0.25"/>
  <sheetData>
    <row r="1" spans="1:55" ht="15.75" x14ac:dyDescent="0.25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1</v>
      </c>
      <c r="H1" t="s">
        <v>69</v>
      </c>
      <c r="I1" t="s">
        <v>70</v>
      </c>
      <c r="J1" t="s">
        <v>71</v>
      </c>
      <c r="K1" t="s">
        <v>69</v>
      </c>
      <c r="L1" t="s">
        <v>70</v>
      </c>
      <c r="M1" t="s">
        <v>71</v>
      </c>
      <c r="N1" t="s">
        <v>69</v>
      </c>
      <c r="O1" t="s">
        <v>70</v>
      </c>
      <c r="P1" t="s">
        <v>71</v>
      </c>
      <c r="Q1" t="s">
        <v>69</v>
      </c>
      <c r="R1" t="s">
        <v>70</v>
      </c>
      <c r="S1" t="s">
        <v>71</v>
      </c>
      <c r="T1" t="s">
        <v>69</v>
      </c>
      <c r="U1" t="s">
        <v>70</v>
      </c>
      <c r="V1" t="s">
        <v>71</v>
      </c>
      <c r="W1" t="s">
        <v>69</v>
      </c>
      <c r="X1" t="s">
        <v>70</v>
      </c>
      <c r="Y1" t="s">
        <v>71</v>
      </c>
      <c r="Z1" t="s">
        <v>69</v>
      </c>
      <c r="AA1" t="s">
        <v>70</v>
      </c>
      <c r="AB1" t="s">
        <v>71</v>
      </c>
      <c r="AC1" t="s">
        <v>69</v>
      </c>
      <c r="AD1" t="s">
        <v>70</v>
      </c>
      <c r="AE1" t="s">
        <v>71</v>
      </c>
      <c r="AF1" t="s">
        <v>69</v>
      </c>
      <c r="AG1" t="s">
        <v>70</v>
      </c>
      <c r="AH1" t="s">
        <v>71</v>
      </c>
      <c r="AI1" t="s">
        <v>69</v>
      </c>
      <c r="AJ1" t="s">
        <v>70</v>
      </c>
      <c r="AK1" t="s">
        <v>71</v>
      </c>
      <c r="AL1" t="s">
        <v>69</v>
      </c>
      <c r="AM1" t="s">
        <v>70</v>
      </c>
      <c r="AN1" t="s">
        <v>71</v>
      </c>
      <c r="AO1" t="s">
        <v>69</v>
      </c>
      <c r="AP1" t="s">
        <v>70</v>
      </c>
      <c r="AQ1" t="s">
        <v>71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s="2" t="s">
        <v>156</v>
      </c>
      <c r="AX1" s="2" t="s">
        <v>157</v>
      </c>
      <c r="AY1" s="2" t="s">
        <v>158</v>
      </c>
      <c r="AZ1" s="2" t="s">
        <v>159</v>
      </c>
      <c r="BA1" s="2" t="s">
        <v>160</v>
      </c>
      <c r="BB1" s="2" t="s">
        <v>161</v>
      </c>
      <c r="BC1" s="3" t="s">
        <v>167</v>
      </c>
    </row>
    <row r="2" spans="1:55" x14ac:dyDescent="0.25">
      <c r="A2" t="s">
        <v>2</v>
      </c>
      <c r="B2">
        <v>2016</v>
      </c>
      <c r="C2" t="s">
        <v>84</v>
      </c>
      <c r="D2" t="s">
        <v>85</v>
      </c>
      <c r="E2" t="s">
        <v>86</v>
      </c>
      <c r="F2" t="s">
        <v>87</v>
      </c>
      <c r="G2" t="s">
        <v>3</v>
      </c>
      <c r="H2" t="s">
        <v>76</v>
      </c>
      <c r="I2">
        <v>80</v>
      </c>
      <c r="J2" s="1">
        <v>64</v>
      </c>
      <c r="K2" t="s">
        <v>77</v>
      </c>
      <c r="L2">
        <v>80</v>
      </c>
      <c r="M2">
        <v>64</v>
      </c>
      <c r="N2" t="s">
        <v>78</v>
      </c>
      <c r="O2">
        <v>80</v>
      </c>
      <c r="P2">
        <v>64</v>
      </c>
      <c r="Q2" t="s">
        <v>79</v>
      </c>
      <c r="R2">
        <v>70</v>
      </c>
      <c r="S2">
        <v>45</v>
      </c>
      <c r="T2" t="s">
        <v>80</v>
      </c>
      <c r="U2">
        <v>70</v>
      </c>
      <c r="V2">
        <v>45</v>
      </c>
      <c r="W2" t="s">
        <v>81</v>
      </c>
      <c r="X2">
        <v>58</v>
      </c>
      <c r="Y2">
        <v>64</v>
      </c>
      <c r="Z2" t="s">
        <v>82</v>
      </c>
      <c r="AA2">
        <v>58</v>
      </c>
      <c r="AB2">
        <v>64</v>
      </c>
      <c r="AC2" t="s">
        <v>83</v>
      </c>
      <c r="AD2">
        <v>50</v>
      </c>
      <c r="AE2">
        <v>60</v>
      </c>
      <c r="AF2" t="s">
        <v>72</v>
      </c>
      <c r="AG2">
        <v>80</v>
      </c>
      <c r="AH2">
        <v>64</v>
      </c>
      <c r="AI2" t="s">
        <v>73</v>
      </c>
      <c r="AJ2">
        <v>70</v>
      </c>
      <c r="AK2">
        <v>45</v>
      </c>
      <c r="AL2" t="s">
        <v>74</v>
      </c>
      <c r="AM2">
        <v>58</v>
      </c>
      <c r="AN2">
        <v>64</v>
      </c>
      <c r="AO2" t="s">
        <v>75</v>
      </c>
      <c r="AP2">
        <v>50</v>
      </c>
      <c r="AQ2">
        <v>60</v>
      </c>
      <c r="AR2" s="1">
        <f>0.25*AQ2+0.15*(AH2+AK2+AN2)+0.3*(J2+M2+P2+S2+V2+Y2+AB2+AE2)/8</f>
        <v>58.575000000000003</v>
      </c>
      <c r="AS2" s="1">
        <f>IF(AR2&gt;=90,1,IF(AR2&gt;=80,2,IF(AR2&gt;=70,3,IF(AR2&gt;60,4,5))))</f>
        <v>5</v>
      </c>
      <c r="AT2" s="1">
        <f>0.3*(I2+L2+O2+R2+U2+X2+AA2+AD2)/8+0.15*(AG2+AJ2+AM2)+0.25*AP2</f>
        <v>64.174999999999997</v>
      </c>
      <c r="AU2" s="1">
        <f>IF(AT2&gt;=90,1,IF(AT2&gt;=80,2,IF(AT2&gt;=70,3,IF(AT2&gt;=60,4,5))))</f>
        <v>4</v>
      </c>
      <c r="AV2" s="1">
        <f>AS2-AU2</f>
        <v>1</v>
      </c>
      <c r="AW2">
        <v>1</v>
      </c>
      <c r="AX2">
        <f ca="1">RANDBETWEEN(0,1)</f>
        <v>0</v>
      </c>
      <c r="AY2">
        <f ca="1">IF(AS2&gt;=3,RANDBETWEEN(1,4),RANDBETWEEN(2,5))</f>
        <v>3</v>
      </c>
      <c r="AZ2">
        <f ca="1">IF(AS2&gt;=3,RANDBETWEEN(3,5),RANDBETWEEN(1,3))</f>
        <v>5</v>
      </c>
      <c r="BA2">
        <f ca="1">IF(AS2&gt;=3,RANDBETWEEN(2,3),RANDBETWEEN(1,3))</f>
        <v>2</v>
      </c>
      <c r="BB2">
        <v>0</v>
      </c>
      <c r="BC2" t="str">
        <f>IF(AV2&gt;0,"NKNK",IF(AV2=0,"KK",IF(AV2&lt;0,"NKK")))</f>
        <v>NKNK</v>
      </c>
    </row>
    <row r="3" spans="1:55" x14ac:dyDescent="0.25">
      <c r="A3" t="s">
        <v>4</v>
      </c>
      <c r="B3">
        <v>2016</v>
      </c>
      <c r="C3" t="s">
        <v>84</v>
      </c>
      <c r="D3" t="s">
        <v>85</v>
      </c>
      <c r="E3" t="s">
        <v>86</v>
      </c>
      <c r="F3" t="s">
        <v>87</v>
      </c>
      <c r="G3" t="s">
        <v>5</v>
      </c>
      <c r="H3" t="s">
        <v>76</v>
      </c>
      <c r="I3">
        <v>90</v>
      </c>
      <c r="J3" s="1">
        <v>85</v>
      </c>
      <c r="K3" t="s">
        <v>77</v>
      </c>
      <c r="L3">
        <v>90</v>
      </c>
      <c r="M3">
        <v>85</v>
      </c>
      <c r="N3" t="s">
        <v>78</v>
      </c>
      <c r="O3">
        <v>90</v>
      </c>
      <c r="P3">
        <v>85</v>
      </c>
      <c r="Q3" t="s">
        <v>79</v>
      </c>
      <c r="R3">
        <v>70</v>
      </c>
      <c r="S3">
        <v>50</v>
      </c>
      <c r="T3" t="s">
        <v>80</v>
      </c>
      <c r="U3">
        <v>70</v>
      </c>
      <c r="V3">
        <v>50</v>
      </c>
      <c r="W3" t="s">
        <v>81</v>
      </c>
      <c r="X3">
        <v>0</v>
      </c>
      <c r="Y3">
        <v>83</v>
      </c>
      <c r="Z3" t="s">
        <v>82</v>
      </c>
      <c r="AA3">
        <v>0</v>
      </c>
      <c r="AB3">
        <v>83</v>
      </c>
      <c r="AC3" t="s">
        <v>83</v>
      </c>
      <c r="AD3">
        <v>0</v>
      </c>
      <c r="AE3">
        <v>88</v>
      </c>
      <c r="AF3" t="s">
        <v>72</v>
      </c>
      <c r="AG3">
        <v>90</v>
      </c>
      <c r="AH3">
        <v>85</v>
      </c>
      <c r="AI3" t="s">
        <v>73</v>
      </c>
      <c r="AJ3">
        <v>70</v>
      </c>
      <c r="AK3">
        <v>50</v>
      </c>
      <c r="AL3" t="s">
        <v>74</v>
      </c>
      <c r="AM3">
        <v>0</v>
      </c>
      <c r="AN3">
        <v>83</v>
      </c>
      <c r="AO3" t="s">
        <v>75</v>
      </c>
      <c r="AP3">
        <v>0</v>
      </c>
      <c r="AQ3">
        <v>88</v>
      </c>
      <c r="AR3" s="1">
        <f t="shared" ref="AR3:AR66" si="0">0.25*AQ3+0.15*(AH3+AK3+AN3)+0.3*(J3+M3+P3+S3+V3+Y3+AB3+AE3)/8</f>
        <v>77.537499999999994</v>
      </c>
      <c r="AS3" s="1">
        <f t="shared" ref="AS3:AS66" si="1">IF(AR3&gt;=90,1,IF(AR3&gt;=80,2,IF(AR3&gt;=70,3,IF(AR3&gt;60,4,5))))</f>
        <v>3</v>
      </c>
      <c r="AT3" s="1">
        <f t="shared" ref="AT3:AT66" si="2">0.3*(I3+L3+O3+R3+U3+X3+AA3+AD3)/8+0.15*(AG3+AJ3+AM3)+0.25*AP3</f>
        <v>39.375</v>
      </c>
      <c r="AU3" s="1">
        <f t="shared" ref="AU3:AU66" si="3">IF(AT3&gt;=90,1,IF(AT3&gt;=80,2,IF(AT3&gt;=70,3,IF(AT3&gt;=60,4,5))))</f>
        <v>5</v>
      </c>
      <c r="AV3" s="1">
        <f t="shared" ref="AV3:AV66" si="4">AS3-AU3</f>
        <v>-2</v>
      </c>
      <c r="AW3">
        <v>1</v>
      </c>
      <c r="AX3">
        <f t="shared" ref="AX3:AX66" ca="1" si="5">RANDBETWEEN(0,1)</f>
        <v>1</v>
      </c>
      <c r="AY3">
        <f t="shared" ref="AY3:AY66" ca="1" si="6">IF(AS3&gt;=3,RANDBETWEEN(1,4),RANDBETWEEN(2,5))</f>
        <v>4</v>
      </c>
      <c r="AZ3">
        <f t="shared" ref="AZ3:AZ66" ca="1" si="7">IF(AS3&gt;=3,RANDBETWEEN(3,5),RANDBETWEEN(1,3))</f>
        <v>3</v>
      </c>
      <c r="BA3">
        <f t="shared" ref="BA3:BA66" ca="1" si="8">IF(AS3&gt;=3,RANDBETWEEN(2,3),RANDBETWEEN(1,3))</f>
        <v>2</v>
      </c>
      <c r="BB3">
        <v>0</v>
      </c>
      <c r="BC3" t="str">
        <f t="shared" ref="BC3:BC66" si="9">IF(AV3&gt;0,"NKNK",IF(AV3=0,"KK",IF(AV3&lt;0,"NKK")))</f>
        <v>NKK</v>
      </c>
    </row>
    <row r="4" spans="1:55" x14ac:dyDescent="0.25">
      <c r="A4" t="s">
        <v>6</v>
      </c>
      <c r="B4">
        <v>2016</v>
      </c>
      <c r="C4" t="s">
        <v>84</v>
      </c>
      <c r="D4" t="s">
        <v>85</v>
      </c>
      <c r="E4" t="s">
        <v>86</v>
      </c>
      <c r="F4" t="s">
        <v>87</v>
      </c>
      <c r="G4" t="s">
        <v>5</v>
      </c>
      <c r="H4" t="s">
        <v>76</v>
      </c>
      <c r="I4">
        <v>80</v>
      </c>
      <c r="J4" s="1">
        <v>63</v>
      </c>
      <c r="K4" t="s">
        <v>77</v>
      </c>
      <c r="L4">
        <v>80</v>
      </c>
      <c r="M4">
        <v>63</v>
      </c>
      <c r="N4" t="s">
        <v>78</v>
      </c>
      <c r="O4">
        <v>80</v>
      </c>
      <c r="P4">
        <v>63</v>
      </c>
      <c r="Q4" t="s">
        <v>79</v>
      </c>
      <c r="R4">
        <v>60</v>
      </c>
      <c r="S4">
        <v>54</v>
      </c>
      <c r="T4" t="s">
        <v>80</v>
      </c>
      <c r="U4">
        <v>60</v>
      </c>
      <c r="V4">
        <v>54</v>
      </c>
      <c r="W4" t="s">
        <v>81</v>
      </c>
      <c r="X4">
        <v>76</v>
      </c>
      <c r="Y4">
        <v>84</v>
      </c>
      <c r="Z4" t="s">
        <v>82</v>
      </c>
      <c r="AA4">
        <v>76</v>
      </c>
      <c r="AB4">
        <v>84</v>
      </c>
      <c r="AC4" t="s">
        <v>83</v>
      </c>
      <c r="AD4">
        <v>68</v>
      </c>
      <c r="AE4">
        <v>87</v>
      </c>
      <c r="AF4" t="s">
        <v>72</v>
      </c>
      <c r="AG4">
        <v>80</v>
      </c>
      <c r="AH4">
        <v>63</v>
      </c>
      <c r="AI4" t="s">
        <v>73</v>
      </c>
      <c r="AJ4">
        <v>60</v>
      </c>
      <c r="AK4">
        <v>54</v>
      </c>
      <c r="AL4" t="s">
        <v>74</v>
      </c>
      <c r="AM4">
        <v>76</v>
      </c>
      <c r="AN4">
        <v>84</v>
      </c>
      <c r="AO4" t="s">
        <v>75</v>
      </c>
      <c r="AP4">
        <v>68</v>
      </c>
      <c r="AQ4">
        <v>87</v>
      </c>
      <c r="AR4" s="1">
        <f t="shared" si="0"/>
        <v>72.599999999999994</v>
      </c>
      <c r="AS4" s="1">
        <f t="shared" si="1"/>
        <v>3</v>
      </c>
      <c r="AT4" s="1">
        <f t="shared" si="2"/>
        <v>71.150000000000006</v>
      </c>
      <c r="AU4" s="1">
        <f t="shared" si="3"/>
        <v>3</v>
      </c>
      <c r="AV4" s="1">
        <f t="shared" si="4"/>
        <v>0</v>
      </c>
      <c r="AW4">
        <v>1</v>
      </c>
      <c r="AX4">
        <f t="shared" ca="1" si="5"/>
        <v>1</v>
      </c>
      <c r="AY4">
        <f t="shared" ca="1" si="6"/>
        <v>4</v>
      </c>
      <c r="AZ4">
        <f t="shared" ca="1" si="7"/>
        <v>4</v>
      </c>
      <c r="BA4">
        <f t="shared" ca="1" si="8"/>
        <v>2</v>
      </c>
      <c r="BB4">
        <v>0</v>
      </c>
      <c r="BC4" t="str">
        <f t="shared" si="9"/>
        <v>KK</v>
      </c>
    </row>
    <row r="5" spans="1:55" x14ac:dyDescent="0.25">
      <c r="A5" t="s">
        <v>7</v>
      </c>
      <c r="B5">
        <v>2016</v>
      </c>
      <c r="C5" t="s">
        <v>84</v>
      </c>
      <c r="D5" t="s">
        <v>85</v>
      </c>
      <c r="E5" t="s">
        <v>86</v>
      </c>
      <c r="F5" t="s">
        <v>87</v>
      </c>
      <c r="G5" t="s">
        <v>3</v>
      </c>
      <c r="H5" t="s">
        <v>76</v>
      </c>
      <c r="I5">
        <v>0</v>
      </c>
      <c r="J5" s="1">
        <v>0</v>
      </c>
      <c r="K5" t="s">
        <v>77</v>
      </c>
      <c r="L5">
        <v>0</v>
      </c>
      <c r="M5">
        <v>0</v>
      </c>
      <c r="N5" t="s">
        <v>78</v>
      </c>
      <c r="O5">
        <v>0</v>
      </c>
      <c r="P5">
        <v>0</v>
      </c>
      <c r="Q5" t="s">
        <v>79</v>
      </c>
      <c r="R5">
        <v>0</v>
      </c>
      <c r="S5">
        <v>0</v>
      </c>
      <c r="T5" t="s">
        <v>80</v>
      </c>
      <c r="U5">
        <v>0</v>
      </c>
      <c r="V5">
        <v>0</v>
      </c>
      <c r="W5" t="s">
        <v>81</v>
      </c>
      <c r="X5">
        <v>0</v>
      </c>
      <c r="Y5">
        <v>0</v>
      </c>
      <c r="Z5" t="s">
        <v>82</v>
      </c>
      <c r="AA5">
        <v>0</v>
      </c>
      <c r="AB5">
        <v>0</v>
      </c>
      <c r="AC5" t="s">
        <v>83</v>
      </c>
      <c r="AD5">
        <v>0</v>
      </c>
      <c r="AE5">
        <v>0</v>
      </c>
      <c r="AF5" t="s">
        <v>72</v>
      </c>
      <c r="AG5">
        <v>0</v>
      </c>
      <c r="AH5">
        <v>0</v>
      </c>
      <c r="AI5" t="s">
        <v>73</v>
      </c>
      <c r="AJ5">
        <v>0</v>
      </c>
      <c r="AK5">
        <v>0</v>
      </c>
      <c r="AL5" t="s">
        <v>74</v>
      </c>
      <c r="AM5">
        <v>0</v>
      </c>
      <c r="AN5">
        <v>0</v>
      </c>
      <c r="AO5" t="s">
        <v>75</v>
      </c>
      <c r="AP5">
        <v>0</v>
      </c>
      <c r="AQ5">
        <v>0</v>
      </c>
      <c r="AR5" s="1">
        <f t="shared" si="0"/>
        <v>0</v>
      </c>
      <c r="AS5" s="1">
        <f t="shared" si="1"/>
        <v>5</v>
      </c>
      <c r="AT5" s="1">
        <f t="shared" si="2"/>
        <v>0</v>
      </c>
      <c r="AU5" s="1">
        <f t="shared" si="3"/>
        <v>5</v>
      </c>
      <c r="AV5" s="1">
        <f t="shared" si="4"/>
        <v>0</v>
      </c>
      <c r="AW5">
        <v>1</v>
      </c>
      <c r="AX5">
        <f t="shared" ca="1" si="5"/>
        <v>1</v>
      </c>
      <c r="AY5">
        <f t="shared" ca="1" si="6"/>
        <v>2</v>
      </c>
      <c r="AZ5">
        <f t="shared" ca="1" si="7"/>
        <v>5</v>
      </c>
      <c r="BA5">
        <f t="shared" ca="1" si="8"/>
        <v>2</v>
      </c>
      <c r="BB5">
        <v>0</v>
      </c>
      <c r="BC5" t="str">
        <f t="shared" si="9"/>
        <v>KK</v>
      </c>
    </row>
    <row r="6" spans="1:55" x14ac:dyDescent="0.25">
      <c r="A6" t="s">
        <v>8</v>
      </c>
      <c r="B6">
        <v>2016</v>
      </c>
      <c r="C6" t="s">
        <v>84</v>
      </c>
      <c r="D6" t="s">
        <v>85</v>
      </c>
      <c r="E6" t="s">
        <v>86</v>
      </c>
      <c r="F6" t="s">
        <v>87</v>
      </c>
      <c r="G6" t="s">
        <v>5</v>
      </c>
      <c r="H6" t="s">
        <v>76</v>
      </c>
      <c r="I6">
        <v>73</v>
      </c>
      <c r="J6" s="1">
        <v>87</v>
      </c>
      <c r="K6" t="s">
        <v>77</v>
      </c>
      <c r="L6">
        <v>73</v>
      </c>
      <c r="M6">
        <v>87</v>
      </c>
      <c r="N6" t="s">
        <v>78</v>
      </c>
      <c r="O6">
        <v>73</v>
      </c>
      <c r="P6">
        <v>87</v>
      </c>
      <c r="Q6" t="s">
        <v>79</v>
      </c>
      <c r="R6">
        <v>70</v>
      </c>
      <c r="S6">
        <v>86</v>
      </c>
      <c r="T6" t="s">
        <v>80</v>
      </c>
      <c r="U6">
        <v>70</v>
      </c>
      <c r="V6">
        <v>86</v>
      </c>
      <c r="W6" t="s">
        <v>81</v>
      </c>
      <c r="X6">
        <v>70</v>
      </c>
      <c r="Y6">
        <v>95</v>
      </c>
      <c r="Z6" t="s">
        <v>82</v>
      </c>
      <c r="AA6">
        <v>70</v>
      </c>
      <c r="AB6">
        <v>95</v>
      </c>
      <c r="AC6" t="s">
        <v>83</v>
      </c>
      <c r="AD6">
        <v>80</v>
      </c>
      <c r="AE6">
        <v>98</v>
      </c>
      <c r="AF6" t="s">
        <v>72</v>
      </c>
      <c r="AG6">
        <v>73</v>
      </c>
      <c r="AH6">
        <v>87</v>
      </c>
      <c r="AI6" t="s">
        <v>73</v>
      </c>
      <c r="AJ6">
        <v>70</v>
      </c>
      <c r="AK6">
        <v>86</v>
      </c>
      <c r="AL6" t="s">
        <v>74</v>
      </c>
      <c r="AM6">
        <v>70</v>
      </c>
      <c r="AN6">
        <v>95</v>
      </c>
      <c r="AO6" t="s">
        <v>75</v>
      </c>
      <c r="AP6">
        <v>80</v>
      </c>
      <c r="AQ6">
        <v>98</v>
      </c>
      <c r="AR6" s="1">
        <f t="shared" si="0"/>
        <v>91.737499999999983</v>
      </c>
      <c r="AS6" s="1">
        <f t="shared" si="1"/>
        <v>1</v>
      </c>
      <c r="AT6" s="1">
        <f t="shared" si="2"/>
        <v>73.662499999999994</v>
      </c>
      <c r="AU6" s="1">
        <f t="shared" si="3"/>
        <v>3</v>
      </c>
      <c r="AV6" s="1">
        <f t="shared" si="4"/>
        <v>-2</v>
      </c>
      <c r="AW6">
        <v>1</v>
      </c>
      <c r="AX6">
        <f t="shared" ca="1" si="5"/>
        <v>0</v>
      </c>
      <c r="AY6">
        <f t="shared" ca="1" si="6"/>
        <v>5</v>
      </c>
      <c r="AZ6">
        <f t="shared" ca="1" si="7"/>
        <v>2</v>
      </c>
      <c r="BA6">
        <f t="shared" ca="1" si="8"/>
        <v>1</v>
      </c>
      <c r="BB6">
        <v>0</v>
      </c>
      <c r="BC6" t="str">
        <f t="shared" si="9"/>
        <v>NKK</v>
      </c>
    </row>
    <row r="7" spans="1:55" x14ac:dyDescent="0.25">
      <c r="A7" t="s">
        <v>9</v>
      </c>
      <c r="B7">
        <v>2016</v>
      </c>
      <c r="C7" t="s">
        <v>84</v>
      </c>
      <c r="D7" t="s">
        <v>85</v>
      </c>
      <c r="E7" t="s">
        <v>86</v>
      </c>
      <c r="F7" t="s">
        <v>87</v>
      </c>
      <c r="G7" t="s">
        <v>5</v>
      </c>
      <c r="H7" t="s">
        <v>76</v>
      </c>
      <c r="I7" s="1">
        <v>80</v>
      </c>
      <c r="J7" s="1">
        <v>62</v>
      </c>
      <c r="K7" t="s">
        <v>77</v>
      </c>
      <c r="L7">
        <v>80</v>
      </c>
      <c r="M7">
        <v>62</v>
      </c>
      <c r="N7" t="s">
        <v>78</v>
      </c>
      <c r="O7">
        <v>80</v>
      </c>
      <c r="P7">
        <v>62</v>
      </c>
      <c r="Q7" t="s">
        <v>79</v>
      </c>
      <c r="R7">
        <v>60</v>
      </c>
      <c r="S7">
        <v>58</v>
      </c>
      <c r="T7" t="s">
        <v>80</v>
      </c>
      <c r="U7">
        <v>60</v>
      </c>
      <c r="V7">
        <v>58</v>
      </c>
      <c r="W7" t="s">
        <v>81</v>
      </c>
      <c r="X7">
        <v>80</v>
      </c>
      <c r="Y7">
        <v>71</v>
      </c>
      <c r="Z7" t="s">
        <v>82</v>
      </c>
      <c r="AA7">
        <v>80</v>
      </c>
      <c r="AB7">
        <v>71</v>
      </c>
      <c r="AC7" t="s">
        <v>83</v>
      </c>
      <c r="AD7">
        <v>60</v>
      </c>
      <c r="AE7">
        <v>72</v>
      </c>
      <c r="AF7" t="s">
        <v>72</v>
      </c>
      <c r="AG7">
        <v>80</v>
      </c>
      <c r="AH7">
        <v>62</v>
      </c>
      <c r="AI7" t="s">
        <v>73</v>
      </c>
      <c r="AJ7">
        <v>60</v>
      </c>
      <c r="AK7">
        <v>58</v>
      </c>
      <c r="AL7" t="s">
        <v>74</v>
      </c>
      <c r="AM7">
        <v>80</v>
      </c>
      <c r="AN7">
        <v>71</v>
      </c>
      <c r="AO7" t="s">
        <v>75</v>
      </c>
      <c r="AP7">
        <v>60</v>
      </c>
      <c r="AQ7">
        <v>72</v>
      </c>
      <c r="AR7" s="1">
        <f t="shared" si="0"/>
        <v>66</v>
      </c>
      <c r="AS7" s="1">
        <f t="shared" si="1"/>
        <v>4</v>
      </c>
      <c r="AT7" s="1">
        <f t="shared" si="2"/>
        <v>69.75</v>
      </c>
      <c r="AU7" s="1">
        <f t="shared" si="3"/>
        <v>4</v>
      </c>
      <c r="AV7" s="1">
        <f t="shared" si="4"/>
        <v>0</v>
      </c>
      <c r="AW7">
        <v>1</v>
      </c>
      <c r="AX7">
        <f t="shared" ca="1" si="5"/>
        <v>1</v>
      </c>
      <c r="AY7">
        <f t="shared" ca="1" si="6"/>
        <v>2</v>
      </c>
      <c r="AZ7">
        <f t="shared" ca="1" si="7"/>
        <v>4</v>
      </c>
      <c r="BA7">
        <f t="shared" ca="1" si="8"/>
        <v>2</v>
      </c>
      <c r="BB7">
        <v>0</v>
      </c>
      <c r="BC7" t="str">
        <f t="shared" si="9"/>
        <v>KK</v>
      </c>
    </row>
    <row r="8" spans="1:55" x14ac:dyDescent="0.25">
      <c r="A8" t="s">
        <v>10</v>
      </c>
      <c r="B8">
        <v>2016</v>
      </c>
      <c r="C8" t="s">
        <v>84</v>
      </c>
      <c r="D8" t="s">
        <v>85</v>
      </c>
      <c r="E8" t="s">
        <v>86</v>
      </c>
      <c r="F8" t="s">
        <v>87</v>
      </c>
      <c r="G8" t="s">
        <v>5</v>
      </c>
      <c r="H8" t="s">
        <v>76</v>
      </c>
      <c r="I8" s="1">
        <v>80</v>
      </c>
      <c r="J8" s="1">
        <v>77</v>
      </c>
      <c r="K8" t="s">
        <v>77</v>
      </c>
      <c r="L8">
        <v>80</v>
      </c>
      <c r="M8">
        <v>77</v>
      </c>
      <c r="N8" t="s">
        <v>78</v>
      </c>
      <c r="O8">
        <v>80</v>
      </c>
      <c r="P8">
        <v>77</v>
      </c>
      <c r="Q8" t="s">
        <v>79</v>
      </c>
      <c r="R8">
        <v>76</v>
      </c>
      <c r="S8">
        <v>71</v>
      </c>
      <c r="T8" t="s">
        <v>80</v>
      </c>
      <c r="U8">
        <v>76</v>
      </c>
      <c r="V8">
        <v>71</v>
      </c>
      <c r="W8" t="s">
        <v>81</v>
      </c>
      <c r="X8">
        <v>80</v>
      </c>
      <c r="Y8">
        <v>43</v>
      </c>
      <c r="Z8" t="s">
        <v>82</v>
      </c>
      <c r="AA8">
        <v>80</v>
      </c>
      <c r="AB8">
        <v>43</v>
      </c>
      <c r="AC8" t="s">
        <v>83</v>
      </c>
      <c r="AD8">
        <v>85</v>
      </c>
      <c r="AE8">
        <v>90</v>
      </c>
      <c r="AF8" t="s">
        <v>72</v>
      </c>
      <c r="AG8">
        <v>80</v>
      </c>
      <c r="AH8">
        <v>77</v>
      </c>
      <c r="AI8" t="s">
        <v>73</v>
      </c>
      <c r="AJ8">
        <v>76</v>
      </c>
      <c r="AK8">
        <v>71</v>
      </c>
      <c r="AL8" t="s">
        <v>74</v>
      </c>
      <c r="AM8">
        <v>80</v>
      </c>
      <c r="AN8">
        <v>43</v>
      </c>
      <c r="AO8" t="s">
        <v>75</v>
      </c>
      <c r="AP8">
        <v>85</v>
      </c>
      <c r="AQ8">
        <v>90</v>
      </c>
      <c r="AR8" s="1">
        <f t="shared" si="0"/>
        <v>71.737499999999997</v>
      </c>
      <c r="AS8" s="1">
        <f t="shared" si="1"/>
        <v>3</v>
      </c>
      <c r="AT8" s="1">
        <f t="shared" si="2"/>
        <v>80.537499999999994</v>
      </c>
      <c r="AU8" s="1">
        <f t="shared" si="3"/>
        <v>2</v>
      </c>
      <c r="AV8" s="1">
        <f t="shared" si="4"/>
        <v>1</v>
      </c>
      <c r="AW8">
        <v>1</v>
      </c>
      <c r="AX8">
        <f t="shared" ca="1" si="5"/>
        <v>1</v>
      </c>
      <c r="AY8">
        <f t="shared" ca="1" si="6"/>
        <v>2</v>
      </c>
      <c r="AZ8">
        <f t="shared" ca="1" si="7"/>
        <v>3</v>
      </c>
      <c r="BA8">
        <f t="shared" ca="1" si="8"/>
        <v>2</v>
      </c>
      <c r="BB8">
        <v>0</v>
      </c>
      <c r="BC8" t="str">
        <f t="shared" si="9"/>
        <v>NKNK</v>
      </c>
    </row>
    <row r="9" spans="1:55" x14ac:dyDescent="0.25">
      <c r="A9" t="s">
        <v>11</v>
      </c>
      <c r="B9">
        <v>2016</v>
      </c>
      <c r="C9" t="s">
        <v>84</v>
      </c>
      <c r="D9" t="s">
        <v>85</v>
      </c>
      <c r="E9" t="s">
        <v>86</v>
      </c>
      <c r="F9" t="s">
        <v>87</v>
      </c>
      <c r="G9" t="s">
        <v>5</v>
      </c>
      <c r="H9" t="s">
        <v>76</v>
      </c>
      <c r="I9" s="1">
        <v>78</v>
      </c>
      <c r="J9" s="1">
        <v>75</v>
      </c>
      <c r="K9" t="s">
        <v>77</v>
      </c>
      <c r="L9">
        <v>78</v>
      </c>
      <c r="M9">
        <v>75</v>
      </c>
      <c r="N9" t="s">
        <v>78</v>
      </c>
      <c r="O9">
        <v>78</v>
      </c>
      <c r="P9">
        <v>75</v>
      </c>
      <c r="Q9" t="s">
        <v>79</v>
      </c>
      <c r="R9">
        <v>64</v>
      </c>
      <c r="S9">
        <v>63</v>
      </c>
      <c r="T9" t="s">
        <v>80</v>
      </c>
      <c r="U9">
        <v>64</v>
      </c>
      <c r="V9">
        <v>63</v>
      </c>
      <c r="W9" t="s">
        <v>81</v>
      </c>
      <c r="X9">
        <v>83</v>
      </c>
      <c r="Y9">
        <v>86</v>
      </c>
      <c r="Z9" t="s">
        <v>82</v>
      </c>
      <c r="AA9">
        <v>83</v>
      </c>
      <c r="AB9">
        <v>86</v>
      </c>
      <c r="AC9" t="s">
        <v>83</v>
      </c>
      <c r="AD9">
        <v>77</v>
      </c>
      <c r="AE9">
        <v>73</v>
      </c>
      <c r="AF9" t="s">
        <v>72</v>
      </c>
      <c r="AG9">
        <v>78</v>
      </c>
      <c r="AH9">
        <v>75</v>
      </c>
      <c r="AI9" t="s">
        <v>73</v>
      </c>
      <c r="AJ9">
        <v>64</v>
      </c>
      <c r="AK9">
        <v>63</v>
      </c>
      <c r="AL9" t="s">
        <v>74</v>
      </c>
      <c r="AM9">
        <v>83</v>
      </c>
      <c r="AN9">
        <v>86</v>
      </c>
      <c r="AO9" t="s">
        <v>75</v>
      </c>
      <c r="AP9">
        <v>77</v>
      </c>
      <c r="AQ9">
        <v>73</v>
      </c>
      <c r="AR9" s="1">
        <f t="shared" si="0"/>
        <v>74.2</v>
      </c>
      <c r="AS9" s="1">
        <f t="shared" si="1"/>
        <v>3</v>
      </c>
      <c r="AT9" s="1">
        <f t="shared" si="2"/>
        <v>75.6875</v>
      </c>
      <c r="AU9" s="1">
        <f t="shared" si="3"/>
        <v>3</v>
      </c>
      <c r="AV9" s="1">
        <f t="shared" si="4"/>
        <v>0</v>
      </c>
      <c r="AW9">
        <v>1</v>
      </c>
      <c r="AX9">
        <f t="shared" ca="1" si="5"/>
        <v>1</v>
      </c>
      <c r="AY9">
        <f t="shared" ca="1" si="6"/>
        <v>1</v>
      </c>
      <c r="AZ9">
        <f t="shared" ca="1" si="7"/>
        <v>3</v>
      </c>
      <c r="BA9">
        <f t="shared" ca="1" si="8"/>
        <v>3</v>
      </c>
      <c r="BB9">
        <v>0</v>
      </c>
      <c r="BC9" t="str">
        <f t="shared" si="9"/>
        <v>KK</v>
      </c>
    </row>
    <row r="10" spans="1:55" x14ac:dyDescent="0.25">
      <c r="A10" t="s">
        <v>12</v>
      </c>
      <c r="B10">
        <v>2016</v>
      </c>
      <c r="C10" t="s">
        <v>84</v>
      </c>
      <c r="D10" t="s">
        <v>85</v>
      </c>
      <c r="E10" t="s">
        <v>86</v>
      </c>
      <c r="F10" t="s">
        <v>87</v>
      </c>
      <c r="G10" t="s">
        <v>5</v>
      </c>
      <c r="H10" t="s">
        <v>76</v>
      </c>
      <c r="I10" s="1">
        <v>50</v>
      </c>
      <c r="J10" s="1">
        <v>76</v>
      </c>
      <c r="K10" t="s">
        <v>77</v>
      </c>
      <c r="L10">
        <v>50</v>
      </c>
      <c r="M10">
        <v>76</v>
      </c>
      <c r="N10" t="s">
        <v>78</v>
      </c>
      <c r="O10">
        <v>50</v>
      </c>
      <c r="P10">
        <v>76</v>
      </c>
      <c r="Q10" t="s">
        <v>79</v>
      </c>
      <c r="R10">
        <v>80</v>
      </c>
      <c r="S10">
        <v>83</v>
      </c>
      <c r="T10" t="s">
        <v>80</v>
      </c>
      <c r="U10">
        <v>80</v>
      </c>
      <c r="V10">
        <v>83</v>
      </c>
      <c r="W10" t="s">
        <v>81</v>
      </c>
      <c r="X10">
        <v>50</v>
      </c>
      <c r="Y10">
        <v>77</v>
      </c>
      <c r="Z10" t="s">
        <v>82</v>
      </c>
      <c r="AA10">
        <v>50</v>
      </c>
      <c r="AB10">
        <v>77</v>
      </c>
      <c r="AC10" t="s">
        <v>83</v>
      </c>
      <c r="AD10">
        <v>75</v>
      </c>
      <c r="AE10">
        <v>87</v>
      </c>
      <c r="AF10" t="s">
        <v>72</v>
      </c>
      <c r="AG10">
        <v>50</v>
      </c>
      <c r="AH10">
        <v>76</v>
      </c>
      <c r="AI10" t="s">
        <v>73</v>
      </c>
      <c r="AJ10">
        <v>80</v>
      </c>
      <c r="AK10">
        <v>83</v>
      </c>
      <c r="AL10" t="s">
        <v>74</v>
      </c>
      <c r="AM10">
        <v>50</v>
      </c>
      <c r="AN10">
        <v>77</v>
      </c>
      <c r="AO10" t="s">
        <v>75</v>
      </c>
      <c r="AP10">
        <v>75</v>
      </c>
      <c r="AQ10">
        <v>87</v>
      </c>
      <c r="AR10" s="1">
        <f t="shared" si="0"/>
        <v>80.962500000000006</v>
      </c>
      <c r="AS10" s="1">
        <f t="shared" si="1"/>
        <v>2</v>
      </c>
      <c r="AT10" s="1">
        <f t="shared" si="2"/>
        <v>63.9375</v>
      </c>
      <c r="AU10" s="1">
        <f t="shared" si="3"/>
        <v>4</v>
      </c>
      <c r="AV10" s="1">
        <f t="shared" si="4"/>
        <v>-2</v>
      </c>
      <c r="AW10">
        <v>1</v>
      </c>
      <c r="AX10">
        <f t="shared" ca="1" si="5"/>
        <v>0</v>
      </c>
      <c r="AY10">
        <f t="shared" ca="1" si="6"/>
        <v>4</v>
      </c>
      <c r="AZ10">
        <f t="shared" ca="1" si="7"/>
        <v>2</v>
      </c>
      <c r="BA10">
        <f t="shared" ca="1" si="8"/>
        <v>3</v>
      </c>
      <c r="BB10">
        <v>0</v>
      </c>
      <c r="BC10" t="str">
        <f t="shared" si="9"/>
        <v>NKK</v>
      </c>
    </row>
    <row r="11" spans="1:55" x14ac:dyDescent="0.25">
      <c r="A11" t="s">
        <v>13</v>
      </c>
      <c r="B11">
        <v>2016</v>
      </c>
      <c r="C11" t="s">
        <v>84</v>
      </c>
      <c r="D11" t="s">
        <v>85</v>
      </c>
      <c r="E11" t="s">
        <v>86</v>
      </c>
      <c r="F11" t="s">
        <v>87</v>
      </c>
      <c r="G11" t="s">
        <v>3</v>
      </c>
      <c r="H11" t="s">
        <v>76</v>
      </c>
      <c r="I11" s="1">
        <v>70</v>
      </c>
      <c r="J11" s="1">
        <v>38</v>
      </c>
      <c r="K11" t="s">
        <v>77</v>
      </c>
      <c r="L11">
        <v>70</v>
      </c>
      <c r="M11">
        <v>38</v>
      </c>
      <c r="N11" t="s">
        <v>78</v>
      </c>
      <c r="O11">
        <v>70</v>
      </c>
      <c r="P11">
        <v>38</v>
      </c>
      <c r="Q11" t="s">
        <v>79</v>
      </c>
      <c r="R11">
        <v>0</v>
      </c>
      <c r="S11">
        <v>0</v>
      </c>
      <c r="T11" t="s">
        <v>80</v>
      </c>
      <c r="U11">
        <v>0</v>
      </c>
      <c r="V11">
        <v>0</v>
      </c>
      <c r="W11" t="s">
        <v>81</v>
      </c>
      <c r="X11">
        <v>0</v>
      </c>
      <c r="Y11">
        <v>0</v>
      </c>
      <c r="Z11" t="s">
        <v>82</v>
      </c>
      <c r="AA11">
        <v>0</v>
      </c>
      <c r="AB11">
        <v>0</v>
      </c>
      <c r="AC11" t="s">
        <v>83</v>
      </c>
      <c r="AD11">
        <v>0</v>
      </c>
      <c r="AE11">
        <v>0</v>
      </c>
      <c r="AF11" t="s">
        <v>72</v>
      </c>
      <c r="AG11">
        <v>70</v>
      </c>
      <c r="AH11">
        <v>38</v>
      </c>
      <c r="AI11" t="s">
        <v>73</v>
      </c>
      <c r="AJ11">
        <v>0</v>
      </c>
      <c r="AK11">
        <v>0</v>
      </c>
      <c r="AL11" t="s">
        <v>74</v>
      </c>
      <c r="AM11">
        <v>0</v>
      </c>
      <c r="AN11">
        <v>0</v>
      </c>
      <c r="AO11" t="s">
        <v>75</v>
      </c>
      <c r="AP11">
        <v>0</v>
      </c>
      <c r="AQ11">
        <v>0</v>
      </c>
      <c r="AR11" s="1">
        <f t="shared" si="0"/>
        <v>9.9749999999999996</v>
      </c>
      <c r="AS11" s="1">
        <f t="shared" si="1"/>
        <v>5</v>
      </c>
      <c r="AT11" s="1">
        <f t="shared" si="2"/>
        <v>18.375</v>
      </c>
      <c r="AU11" s="1">
        <f t="shared" si="3"/>
        <v>5</v>
      </c>
      <c r="AV11" s="1">
        <f t="shared" si="4"/>
        <v>0</v>
      </c>
      <c r="AW11">
        <v>1</v>
      </c>
      <c r="AX11">
        <f t="shared" ca="1" si="5"/>
        <v>0</v>
      </c>
      <c r="AY11">
        <f t="shared" ca="1" si="6"/>
        <v>4</v>
      </c>
      <c r="AZ11">
        <f t="shared" ca="1" si="7"/>
        <v>3</v>
      </c>
      <c r="BA11">
        <f t="shared" ca="1" si="8"/>
        <v>3</v>
      </c>
      <c r="BB11">
        <v>0</v>
      </c>
      <c r="BC11" t="str">
        <f t="shared" si="9"/>
        <v>KK</v>
      </c>
    </row>
    <row r="12" spans="1:55" x14ac:dyDescent="0.25">
      <c r="A12" t="s">
        <v>14</v>
      </c>
      <c r="B12">
        <v>2016</v>
      </c>
      <c r="C12" t="s">
        <v>84</v>
      </c>
      <c r="D12" t="s">
        <v>85</v>
      </c>
      <c r="E12" t="s">
        <v>86</v>
      </c>
      <c r="F12" t="s">
        <v>87</v>
      </c>
      <c r="G12" t="s">
        <v>3</v>
      </c>
      <c r="H12" t="s">
        <v>76</v>
      </c>
      <c r="I12" s="1">
        <v>80</v>
      </c>
      <c r="J12" s="1">
        <v>49</v>
      </c>
      <c r="K12" t="s">
        <v>77</v>
      </c>
      <c r="L12">
        <v>80</v>
      </c>
      <c r="M12">
        <v>49</v>
      </c>
      <c r="N12" t="s">
        <v>78</v>
      </c>
      <c r="O12">
        <v>80</v>
      </c>
      <c r="P12">
        <v>49</v>
      </c>
      <c r="Q12" t="s">
        <v>79</v>
      </c>
      <c r="R12">
        <v>70</v>
      </c>
      <c r="S12">
        <v>47</v>
      </c>
      <c r="T12" t="s">
        <v>80</v>
      </c>
      <c r="U12">
        <v>70</v>
      </c>
      <c r="V12">
        <v>47</v>
      </c>
      <c r="W12" t="s">
        <v>81</v>
      </c>
      <c r="X12">
        <v>60</v>
      </c>
      <c r="Y12">
        <v>80</v>
      </c>
      <c r="Z12" t="s">
        <v>82</v>
      </c>
      <c r="AA12">
        <v>60</v>
      </c>
      <c r="AB12">
        <v>80</v>
      </c>
      <c r="AC12" t="s">
        <v>83</v>
      </c>
      <c r="AD12">
        <v>60</v>
      </c>
      <c r="AE12">
        <v>84</v>
      </c>
      <c r="AF12" t="s">
        <v>72</v>
      </c>
      <c r="AG12">
        <v>80</v>
      </c>
      <c r="AH12">
        <v>49</v>
      </c>
      <c r="AI12" t="s">
        <v>73</v>
      </c>
      <c r="AJ12">
        <v>70</v>
      </c>
      <c r="AK12">
        <v>47</v>
      </c>
      <c r="AL12" t="s">
        <v>74</v>
      </c>
      <c r="AM12">
        <v>60</v>
      </c>
      <c r="AN12">
        <v>80</v>
      </c>
      <c r="AO12" t="s">
        <v>75</v>
      </c>
      <c r="AP12">
        <v>60</v>
      </c>
      <c r="AQ12">
        <v>84</v>
      </c>
      <c r="AR12" s="1">
        <f t="shared" si="0"/>
        <v>65.587500000000006</v>
      </c>
      <c r="AS12" s="1">
        <f t="shared" si="1"/>
        <v>4</v>
      </c>
      <c r="AT12" s="1">
        <f t="shared" si="2"/>
        <v>67.5</v>
      </c>
      <c r="AU12" s="1">
        <f t="shared" si="3"/>
        <v>4</v>
      </c>
      <c r="AV12" s="1">
        <f t="shared" si="4"/>
        <v>0</v>
      </c>
      <c r="AW12">
        <v>1</v>
      </c>
      <c r="AX12">
        <f t="shared" ca="1" si="5"/>
        <v>0</v>
      </c>
      <c r="AY12">
        <f t="shared" ca="1" si="6"/>
        <v>3</v>
      </c>
      <c r="AZ12">
        <f t="shared" ca="1" si="7"/>
        <v>3</v>
      </c>
      <c r="BA12">
        <f t="shared" ca="1" si="8"/>
        <v>3</v>
      </c>
      <c r="BB12">
        <v>0</v>
      </c>
      <c r="BC12" t="str">
        <f t="shared" si="9"/>
        <v>KK</v>
      </c>
    </row>
    <row r="13" spans="1:55" x14ac:dyDescent="0.25">
      <c r="A13" t="s">
        <v>15</v>
      </c>
      <c r="B13">
        <v>2016</v>
      </c>
      <c r="C13" t="s">
        <v>84</v>
      </c>
      <c r="D13" t="s">
        <v>85</v>
      </c>
      <c r="E13" t="s">
        <v>86</v>
      </c>
      <c r="F13" t="s">
        <v>87</v>
      </c>
      <c r="G13" t="s">
        <v>5</v>
      </c>
      <c r="H13" t="s">
        <v>76</v>
      </c>
      <c r="I13" s="1">
        <v>80</v>
      </c>
      <c r="J13" s="1">
        <v>79</v>
      </c>
      <c r="K13" t="s">
        <v>77</v>
      </c>
      <c r="L13">
        <v>80</v>
      </c>
      <c r="M13">
        <v>79</v>
      </c>
      <c r="N13" t="s">
        <v>78</v>
      </c>
      <c r="O13">
        <v>80</v>
      </c>
      <c r="P13">
        <v>79</v>
      </c>
      <c r="Q13" t="s">
        <v>79</v>
      </c>
      <c r="R13">
        <v>88</v>
      </c>
      <c r="S13">
        <v>88</v>
      </c>
      <c r="T13" t="s">
        <v>80</v>
      </c>
      <c r="U13">
        <v>88</v>
      </c>
      <c r="V13">
        <v>88</v>
      </c>
      <c r="W13" t="s">
        <v>81</v>
      </c>
      <c r="X13">
        <v>80</v>
      </c>
      <c r="Y13">
        <v>82</v>
      </c>
      <c r="Z13" t="s">
        <v>82</v>
      </c>
      <c r="AA13">
        <v>80</v>
      </c>
      <c r="AB13">
        <v>82</v>
      </c>
      <c r="AC13" t="s">
        <v>83</v>
      </c>
      <c r="AD13">
        <v>80</v>
      </c>
      <c r="AE13">
        <v>94</v>
      </c>
      <c r="AF13" t="s">
        <v>72</v>
      </c>
      <c r="AG13">
        <v>80</v>
      </c>
      <c r="AH13">
        <v>79</v>
      </c>
      <c r="AI13" t="s">
        <v>73</v>
      </c>
      <c r="AJ13">
        <v>88</v>
      </c>
      <c r="AK13">
        <v>88</v>
      </c>
      <c r="AL13" t="s">
        <v>74</v>
      </c>
      <c r="AM13">
        <v>80</v>
      </c>
      <c r="AN13">
        <v>82</v>
      </c>
      <c r="AO13" t="s">
        <v>75</v>
      </c>
      <c r="AP13">
        <v>80</v>
      </c>
      <c r="AQ13">
        <v>94</v>
      </c>
      <c r="AR13" s="1">
        <f t="shared" si="0"/>
        <v>86.012500000000003</v>
      </c>
      <c r="AS13" s="1">
        <f t="shared" si="1"/>
        <v>2</v>
      </c>
      <c r="AT13" s="1">
        <f t="shared" si="2"/>
        <v>81.8</v>
      </c>
      <c r="AU13" s="1">
        <f t="shared" si="3"/>
        <v>2</v>
      </c>
      <c r="AV13" s="1">
        <f t="shared" si="4"/>
        <v>0</v>
      </c>
      <c r="AW13">
        <v>1</v>
      </c>
      <c r="AX13">
        <f t="shared" ca="1" si="5"/>
        <v>0</v>
      </c>
      <c r="AY13">
        <f t="shared" ca="1" si="6"/>
        <v>4</v>
      </c>
      <c r="AZ13">
        <f t="shared" ca="1" si="7"/>
        <v>2</v>
      </c>
      <c r="BA13">
        <f t="shared" ca="1" si="8"/>
        <v>2</v>
      </c>
      <c r="BB13">
        <v>0</v>
      </c>
      <c r="BC13" t="str">
        <f t="shared" si="9"/>
        <v>KK</v>
      </c>
    </row>
    <row r="14" spans="1:55" x14ac:dyDescent="0.25">
      <c r="A14" t="s">
        <v>16</v>
      </c>
      <c r="B14">
        <v>2016</v>
      </c>
      <c r="C14" t="s">
        <v>84</v>
      </c>
      <c r="D14" t="s">
        <v>85</v>
      </c>
      <c r="E14" t="s">
        <v>86</v>
      </c>
      <c r="F14" t="s">
        <v>87</v>
      </c>
      <c r="G14" t="s">
        <v>5</v>
      </c>
      <c r="H14" t="s">
        <v>76</v>
      </c>
      <c r="I14" s="1">
        <v>94</v>
      </c>
      <c r="J14" s="1">
        <v>78</v>
      </c>
      <c r="K14" t="s">
        <v>77</v>
      </c>
      <c r="L14">
        <v>94</v>
      </c>
      <c r="M14">
        <v>78</v>
      </c>
      <c r="N14" t="s">
        <v>78</v>
      </c>
      <c r="O14">
        <v>94</v>
      </c>
      <c r="P14">
        <v>78</v>
      </c>
      <c r="Q14" t="s">
        <v>79</v>
      </c>
      <c r="R14">
        <v>85</v>
      </c>
      <c r="S14">
        <v>88</v>
      </c>
      <c r="T14" t="s">
        <v>80</v>
      </c>
      <c r="U14">
        <v>85</v>
      </c>
      <c r="V14">
        <v>88</v>
      </c>
      <c r="W14" t="s">
        <v>81</v>
      </c>
      <c r="X14">
        <v>80</v>
      </c>
      <c r="Y14">
        <v>94</v>
      </c>
      <c r="Z14" t="s">
        <v>82</v>
      </c>
      <c r="AA14">
        <v>80</v>
      </c>
      <c r="AB14">
        <v>94</v>
      </c>
      <c r="AC14" t="s">
        <v>83</v>
      </c>
      <c r="AD14">
        <v>77</v>
      </c>
      <c r="AE14">
        <v>90</v>
      </c>
      <c r="AF14" t="s">
        <v>72</v>
      </c>
      <c r="AG14">
        <v>94</v>
      </c>
      <c r="AH14">
        <v>78</v>
      </c>
      <c r="AI14" t="s">
        <v>73</v>
      </c>
      <c r="AJ14">
        <v>85</v>
      </c>
      <c r="AK14">
        <v>88</v>
      </c>
      <c r="AL14" t="s">
        <v>74</v>
      </c>
      <c r="AM14">
        <v>80</v>
      </c>
      <c r="AN14">
        <v>94</v>
      </c>
      <c r="AO14" t="s">
        <v>75</v>
      </c>
      <c r="AP14">
        <v>77</v>
      </c>
      <c r="AQ14">
        <v>90</v>
      </c>
      <c r="AR14" s="1">
        <f t="shared" si="0"/>
        <v>87.3</v>
      </c>
      <c r="AS14" s="1">
        <f t="shared" si="1"/>
        <v>2</v>
      </c>
      <c r="AT14" s="1">
        <f t="shared" si="2"/>
        <v>83.9375</v>
      </c>
      <c r="AU14" s="1">
        <f t="shared" si="3"/>
        <v>2</v>
      </c>
      <c r="AV14" s="1">
        <f t="shared" si="4"/>
        <v>0</v>
      </c>
      <c r="AW14">
        <v>1</v>
      </c>
      <c r="AX14">
        <f t="shared" ca="1" si="5"/>
        <v>0</v>
      </c>
      <c r="AY14">
        <f t="shared" ca="1" si="6"/>
        <v>2</v>
      </c>
      <c r="AZ14">
        <f t="shared" ca="1" si="7"/>
        <v>1</v>
      </c>
      <c r="BA14">
        <f t="shared" ca="1" si="8"/>
        <v>3</v>
      </c>
      <c r="BB14">
        <v>0</v>
      </c>
      <c r="BC14" t="str">
        <f t="shared" si="9"/>
        <v>KK</v>
      </c>
    </row>
    <row r="15" spans="1:55" x14ac:dyDescent="0.25">
      <c r="A15" t="s">
        <v>17</v>
      </c>
      <c r="B15">
        <v>2016</v>
      </c>
      <c r="C15" t="s">
        <v>84</v>
      </c>
      <c r="D15" t="s">
        <v>85</v>
      </c>
      <c r="E15" t="s">
        <v>86</v>
      </c>
      <c r="F15" t="s">
        <v>87</v>
      </c>
      <c r="G15" t="s">
        <v>5</v>
      </c>
      <c r="H15" t="s">
        <v>76</v>
      </c>
      <c r="I15" s="1">
        <v>90</v>
      </c>
      <c r="J15" s="1">
        <v>83</v>
      </c>
      <c r="K15" t="s">
        <v>77</v>
      </c>
      <c r="L15">
        <v>90</v>
      </c>
      <c r="M15">
        <v>83</v>
      </c>
      <c r="N15" t="s">
        <v>78</v>
      </c>
      <c r="O15">
        <v>90</v>
      </c>
      <c r="P15">
        <v>83</v>
      </c>
      <c r="Q15" t="s">
        <v>79</v>
      </c>
      <c r="R15">
        <v>70</v>
      </c>
      <c r="S15">
        <v>66</v>
      </c>
      <c r="T15" t="s">
        <v>80</v>
      </c>
      <c r="U15">
        <v>70</v>
      </c>
      <c r="V15">
        <v>66</v>
      </c>
      <c r="W15" t="s">
        <v>81</v>
      </c>
      <c r="X15">
        <v>90</v>
      </c>
      <c r="Y15">
        <v>78</v>
      </c>
      <c r="Z15" t="s">
        <v>82</v>
      </c>
      <c r="AA15">
        <v>90</v>
      </c>
      <c r="AB15">
        <v>78</v>
      </c>
      <c r="AC15" t="s">
        <v>83</v>
      </c>
      <c r="AD15">
        <v>0</v>
      </c>
      <c r="AE15">
        <v>57</v>
      </c>
      <c r="AF15" t="s">
        <v>72</v>
      </c>
      <c r="AG15">
        <v>90</v>
      </c>
      <c r="AH15">
        <v>83</v>
      </c>
      <c r="AI15" t="s">
        <v>73</v>
      </c>
      <c r="AJ15">
        <v>70</v>
      </c>
      <c r="AK15">
        <v>66</v>
      </c>
      <c r="AL15" t="s">
        <v>74</v>
      </c>
      <c r="AM15">
        <v>90</v>
      </c>
      <c r="AN15">
        <v>78</v>
      </c>
      <c r="AO15" t="s">
        <v>75</v>
      </c>
      <c r="AP15">
        <v>0</v>
      </c>
      <c r="AQ15">
        <v>57</v>
      </c>
      <c r="AR15" s="1">
        <f t="shared" si="0"/>
        <v>70.574999999999989</v>
      </c>
      <c r="AS15" s="1">
        <f t="shared" si="1"/>
        <v>3</v>
      </c>
      <c r="AT15" s="1">
        <f t="shared" si="2"/>
        <v>59.625</v>
      </c>
      <c r="AU15" s="1">
        <f t="shared" si="3"/>
        <v>5</v>
      </c>
      <c r="AV15" s="1">
        <f t="shared" si="4"/>
        <v>-2</v>
      </c>
      <c r="AW15">
        <v>1</v>
      </c>
      <c r="AX15">
        <f t="shared" ca="1" si="5"/>
        <v>0</v>
      </c>
      <c r="AY15">
        <f t="shared" ca="1" si="6"/>
        <v>3</v>
      </c>
      <c r="AZ15">
        <f t="shared" ca="1" si="7"/>
        <v>4</v>
      </c>
      <c r="BA15">
        <f t="shared" ca="1" si="8"/>
        <v>3</v>
      </c>
      <c r="BB15">
        <v>0</v>
      </c>
      <c r="BC15" t="str">
        <f t="shared" si="9"/>
        <v>NKK</v>
      </c>
    </row>
    <row r="16" spans="1:55" x14ac:dyDescent="0.25">
      <c r="A16" t="s">
        <v>18</v>
      </c>
      <c r="B16">
        <v>2016</v>
      </c>
      <c r="C16" t="s">
        <v>84</v>
      </c>
      <c r="D16" t="s">
        <v>85</v>
      </c>
      <c r="E16" t="s">
        <v>86</v>
      </c>
      <c r="F16" t="s">
        <v>87</v>
      </c>
      <c r="G16" t="s">
        <v>5</v>
      </c>
      <c r="H16" t="s">
        <v>76</v>
      </c>
      <c r="I16" s="1">
        <v>8</v>
      </c>
      <c r="J16" s="1">
        <v>77</v>
      </c>
      <c r="K16" t="s">
        <v>77</v>
      </c>
      <c r="L16">
        <v>8</v>
      </c>
      <c r="M16">
        <v>77</v>
      </c>
      <c r="N16" t="s">
        <v>78</v>
      </c>
      <c r="O16">
        <v>8</v>
      </c>
      <c r="P16">
        <v>77</v>
      </c>
      <c r="Q16" t="s">
        <v>79</v>
      </c>
      <c r="R16">
        <v>80</v>
      </c>
      <c r="S16">
        <v>78</v>
      </c>
      <c r="T16" t="s">
        <v>80</v>
      </c>
      <c r="U16">
        <v>80</v>
      </c>
      <c r="V16">
        <v>78</v>
      </c>
      <c r="W16" t="s">
        <v>81</v>
      </c>
      <c r="X16">
        <v>60</v>
      </c>
      <c r="Y16">
        <v>97</v>
      </c>
      <c r="Z16" t="s">
        <v>82</v>
      </c>
      <c r="AA16">
        <v>60</v>
      </c>
      <c r="AB16">
        <v>97</v>
      </c>
      <c r="AC16" t="s">
        <v>83</v>
      </c>
      <c r="AD16">
        <v>80</v>
      </c>
      <c r="AE16">
        <v>63</v>
      </c>
      <c r="AF16" t="s">
        <v>72</v>
      </c>
      <c r="AG16">
        <v>8</v>
      </c>
      <c r="AH16">
        <v>77</v>
      </c>
      <c r="AI16" t="s">
        <v>73</v>
      </c>
      <c r="AJ16">
        <v>80</v>
      </c>
      <c r="AK16">
        <v>78</v>
      </c>
      <c r="AL16" t="s">
        <v>74</v>
      </c>
      <c r="AM16">
        <v>60</v>
      </c>
      <c r="AN16">
        <v>97</v>
      </c>
      <c r="AO16" t="s">
        <v>75</v>
      </c>
      <c r="AP16">
        <v>80</v>
      </c>
      <c r="AQ16">
        <v>63</v>
      </c>
      <c r="AR16" s="1">
        <f t="shared" si="0"/>
        <v>77.699999999999989</v>
      </c>
      <c r="AS16" s="1">
        <f t="shared" si="1"/>
        <v>3</v>
      </c>
      <c r="AT16" s="1">
        <f t="shared" si="2"/>
        <v>56.599999999999994</v>
      </c>
      <c r="AU16" s="1">
        <f t="shared" si="3"/>
        <v>5</v>
      </c>
      <c r="AV16" s="1">
        <f t="shared" si="4"/>
        <v>-2</v>
      </c>
      <c r="AW16">
        <v>1</v>
      </c>
      <c r="AX16">
        <f t="shared" ca="1" si="5"/>
        <v>1</v>
      </c>
      <c r="AY16">
        <f t="shared" ca="1" si="6"/>
        <v>3</v>
      </c>
      <c r="AZ16">
        <f t="shared" ca="1" si="7"/>
        <v>4</v>
      </c>
      <c r="BA16">
        <f t="shared" ca="1" si="8"/>
        <v>2</v>
      </c>
      <c r="BB16">
        <v>0</v>
      </c>
      <c r="BC16" t="str">
        <f t="shared" si="9"/>
        <v>NKK</v>
      </c>
    </row>
    <row r="17" spans="1:55" x14ac:dyDescent="0.25">
      <c r="A17" t="s">
        <v>19</v>
      </c>
      <c r="B17">
        <v>2016</v>
      </c>
      <c r="C17" t="s">
        <v>84</v>
      </c>
      <c r="D17" t="s">
        <v>85</v>
      </c>
      <c r="E17" t="s">
        <v>86</v>
      </c>
      <c r="F17" t="s">
        <v>87</v>
      </c>
      <c r="G17" t="s">
        <v>5</v>
      </c>
      <c r="H17" t="s">
        <v>76</v>
      </c>
      <c r="I17" s="1">
        <v>65</v>
      </c>
      <c r="J17" s="1">
        <v>49</v>
      </c>
      <c r="K17" t="s">
        <v>77</v>
      </c>
      <c r="L17">
        <v>65</v>
      </c>
      <c r="M17">
        <v>49</v>
      </c>
      <c r="N17" t="s">
        <v>78</v>
      </c>
      <c r="O17">
        <v>65</v>
      </c>
      <c r="P17">
        <v>49</v>
      </c>
      <c r="Q17" t="s">
        <v>79</v>
      </c>
      <c r="R17">
        <v>80</v>
      </c>
      <c r="S17">
        <v>71</v>
      </c>
      <c r="T17" t="s">
        <v>80</v>
      </c>
      <c r="U17">
        <v>80</v>
      </c>
      <c r="V17">
        <v>71</v>
      </c>
      <c r="W17" t="s">
        <v>81</v>
      </c>
      <c r="X17">
        <v>80</v>
      </c>
      <c r="Y17">
        <v>60</v>
      </c>
      <c r="Z17" t="s">
        <v>82</v>
      </c>
      <c r="AA17">
        <v>80</v>
      </c>
      <c r="AB17">
        <v>60</v>
      </c>
      <c r="AC17" t="s">
        <v>83</v>
      </c>
      <c r="AD17">
        <v>84</v>
      </c>
      <c r="AE17">
        <v>81</v>
      </c>
      <c r="AF17" t="s">
        <v>72</v>
      </c>
      <c r="AG17">
        <v>65</v>
      </c>
      <c r="AH17">
        <v>49</v>
      </c>
      <c r="AI17" t="s">
        <v>73</v>
      </c>
      <c r="AJ17">
        <v>80</v>
      </c>
      <c r="AK17">
        <v>71</v>
      </c>
      <c r="AL17" t="s">
        <v>74</v>
      </c>
      <c r="AM17">
        <v>80</v>
      </c>
      <c r="AN17">
        <v>60</v>
      </c>
      <c r="AO17" t="s">
        <v>75</v>
      </c>
      <c r="AP17">
        <v>84</v>
      </c>
      <c r="AQ17">
        <v>81</v>
      </c>
      <c r="AR17" s="1">
        <f t="shared" si="0"/>
        <v>65.625</v>
      </c>
      <c r="AS17" s="1">
        <f t="shared" si="1"/>
        <v>4</v>
      </c>
      <c r="AT17" s="1">
        <f t="shared" si="2"/>
        <v>77.212500000000006</v>
      </c>
      <c r="AU17" s="1">
        <f t="shared" si="3"/>
        <v>3</v>
      </c>
      <c r="AV17" s="1">
        <f t="shared" si="4"/>
        <v>1</v>
      </c>
      <c r="AW17">
        <v>1</v>
      </c>
      <c r="AX17">
        <f t="shared" ca="1" si="5"/>
        <v>0</v>
      </c>
      <c r="AY17">
        <f t="shared" ca="1" si="6"/>
        <v>2</v>
      </c>
      <c r="AZ17">
        <f t="shared" ca="1" si="7"/>
        <v>4</v>
      </c>
      <c r="BA17">
        <f t="shared" ca="1" si="8"/>
        <v>3</v>
      </c>
      <c r="BB17">
        <v>0</v>
      </c>
      <c r="BC17" t="str">
        <f t="shared" si="9"/>
        <v>NKNK</v>
      </c>
    </row>
    <row r="18" spans="1:55" x14ac:dyDescent="0.25">
      <c r="A18" t="s">
        <v>20</v>
      </c>
      <c r="B18">
        <v>2016</v>
      </c>
      <c r="C18" t="s">
        <v>84</v>
      </c>
      <c r="D18" t="s">
        <v>85</v>
      </c>
      <c r="E18" t="s">
        <v>86</v>
      </c>
      <c r="F18" t="s">
        <v>87</v>
      </c>
      <c r="G18" t="s">
        <v>5</v>
      </c>
      <c r="H18" t="s">
        <v>76</v>
      </c>
      <c r="I18" s="1">
        <v>80</v>
      </c>
      <c r="J18" s="1">
        <v>79</v>
      </c>
      <c r="K18" t="s">
        <v>77</v>
      </c>
      <c r="L18">
        <v>80</v>
      </c>
      <c r="M18">
        <v>79</v>
      </c>
      <c r="N18" t="s">
        <v>78</v>
      </c>
      <c r="O18">
        <v>80</v>
      </c>
      <c r="P18">
        <v>79</v>
      </c>
      <c r="Q18" t="s">
        <v>79</v>
      </c>
      <c r="R18">
        <v>80</v>
      </c>
      <c r="S18">
        <v>80</v>
      </c>
      <c r="T18" t="s">
        <v>80</v>
      </c>
      <c r="U18">
        <v>80</v>
      </c>
      <c r="V18">
        <v>80</v>
      </c>
      <c r="W18" t="s">
        <v>81</v>
      </c>
      <c r="X18">
        <v>70</v>
      </c>
      <c r="Y18">
        <v>103</v>
      </c>
      <c r="Z18" t="s">
        <v>82</v>
      </c>
      <c r="AA18">
        <v>70</v>
      </c>
      <c r="AB18">
        <v>103</v>
      </c>
      <c r="AC18" t="s">
        <v>83</v>
      </c>
      <c r="AD18">
        <v>80</v>
      </c>
      <c r="AE18">
        <v>89</v>
      </c>
      <c r="AF18" t="s">
        <v>72</v>
      </c>
      <c r="AG18">
        <v>80</v>
      </c>
      <c r="AH18">
        <v>79</v>
      </c>
      <c r="AI18" t="s">
        <v>73</v>
      </c>
      <c r="AJ18">
        <v>80</v>
      </c>
      <c r="AK18">
        <v>80</v>
      </c>
      <c r="AL18" t="s">
        <v>74</v>
      </c>
      <c r="AM18">
        <v>70</v>
      </c>
      <c r="AN18">
        <v>103</v>
      </c>
      <c r="AO18" t="s">
        <v>75</v>
      </c>
      <c r="AP18">
        <v>80</v>
      </c>
      <c r="AQ18">
        <v>89</v>
      </c>
      <c r="AR18" s="1">
        <f t="shared" si="0"/>
        <v>87.5</v>
      </c>
      <c r="AS18" s="1">
        <f t="shared" si="1"/>
        <v>2</v>
      </c>
      <c r="AT18" s="1">
        <f t="shared" si="2"/>
        <v>77.75</v>
      </c>
      <c r="AU18" s="1">
        <f t="shared" si="3"/>
        <v>3</v>
      </c>
      <c r="AV18" s="1">
        <f t="shared" si="4"/>
        <v>-1</v>
      </c>
      <c r="AW18">
        <v>1</v>
      </c>
      <c r="AX18">
        <f t="shared" ca="1" si="5"/>
        <v>0</v>
      </c>
      <c r="AY18">
        <f t="shared" ca="1" si="6"/>
        <v>5</v>
      </c>
      <c r="AZ18">
        <f t="shared" ca="1" si="7"/>
        <v>2</v>
      </c>
      <c r="BA18">
        <f t="shared" ca="1" si="8"/>
        <v>1</v>
      </c>
      <c r="BB18">
        <v>0</v>
      </c>
      <c r="BC18" t="str">
        <f t="shared" si="9"/>
        <v>NKK</v>
      </c>
    </row>
    <row r="19" spans="1:55" x14ac:dyDescent="0.25">
      <c r="A19" t="s">
        <v>21</v>
      </c>
      <c r="B19">
        <v>2016</v>
      </c>
      <c r="C19" t="s">
        <v>84</v>
      </c>
      <c r="D19" t="s">
        <v>85</v>
      </c>
      <c r="E19" t="s">
        <v>86</v>
      </c>
      <c r="F19" t="s">
        <v>87</v>
      </c>
      <c r="G19" t="s">
        <v>3</v>
      </c>
      <c r="H19" t="s">
        <v>76</v>
      </c>
      <c r="I19" s="1">
        <v>60</v>
      </c>
      <c r="J19" s="1">
        <v>56</v>
      </c>
      <c r="K19" t="s">
        <v>77</v>
      </c>
      <c r="L19">
        <v>60</v>
      </c>
      <c r="M19">
        <v>56</v>
      </c>
      <c r="N19" t="s">
        <v>78</v>
      </c>
      <c r="O19">
        <v>60</v>
      </c>
      <c r="P19">
        <v>56</v>
      </c>
      <c r="Q19" t="s">
        <v>79</v>
      </c>
      <c r="R19">
        <v>50</v>
      </c>
      <c r="S19">
        <v>56</v>
      </c>
      <c r="T19" t="s">
        <v>80</v>
      </c>
      <c r="U19">
        <v>50</v>
      </c>
      <c r="V19">
        <v>56</v>
      </c>
      <c r="W19" t="s">
        <v>81</v>
      </c>
      <c r="X19">
        <v>70</v>
      </c>
      <c r="Y19">
        <v>55</v>
      </c>
      <c r="Z19" t="s">
        <v>82</v>
      </c>
      <c r="AA19">
        <v>70</v>
      </c>
      <c r="AB19">
        <v>55</v>
      </c>
      <c r="AC19" t="s">
        <v>83</v>
      </c>
      <c r="AD19">
        <v>15</v>
      </c>
      <c r="AE19">
        <v>38</v>
      </c>
      <c r="AF19" t="s">
        <v>72</v>
      </c>
      <c r="AG19">
        <v>60</v>
      </c>
      <c r="AH19">
        <v>56</v>
      </c>
      <c r="AI19" t="s">
        <v>73</v>
      </c>
      <c r="AJ19">
        <v>50</v>
      </c>
      <c r="AK19">
        <v>56</v>
      </c>
      <c r="AL19" t="s">
        <v>74</v>
      </c>
      <c r="AM19">
        <v>70</v>
      </c>
      <c r="AN19">
        <v>55</v>
      </c>
      <c r="AO19" t="s">
        <v>75</v>
      </c>
      <c r="AP19">
        <v>15</v>
      </c>
      <c r="AQ19">
        <v>38</v>
      </c>
      <c r="AR19" s="1">
        <f t="shared" si="0"/>
        <v>50.599999999999994</v>
      </c>
      <c r="AS19" s="1">
        <f t="shared" si="1"/>
        <v>5</v>
      </c>
      <c r="AT19" s="1">
        <f t="shared" si="2"/>
        <v>47.0625</v>
      </c>
      <c r="AU19" s="1">
        <f t="shared" si="3"/>
        <v>5</v>
      </c>
      <c r="AV19" s="1">
        <f t="shared" si="4"/>
        <v>0</v>
      </c>
      <c r="AW19">
        <v>1</v>
      </c>
      <c r="AX19">
        <f t="shared" ca="1" si="5"/>
        <v>1</v>
      </c>
      <c r="AY19">
        <f t="shared" ca="1" si="6"/>
        <v>4</v>
      </c>
      <c r="AZ19">
        <f t="shared" ca="1" si="7"/>
        <v>3</v>
      </c>
      <c r="BA19">
        <f t="shared" ca="1" si="8"/>
        <v>3</v>
      </c>
      <c r="BB19">
        <v>0</v>
      </c>
      <c r="BC19" t="str">
        <f t="shared" si="9"/>
        <v>KK</v>
      </c>
    </row>
    <row r="20" spans="1:55" x14ac:dyDescent="0.25">
      <c r="A20" t="s">
        <v>22</v>
      </c>
      <c r="B20">
        <v>2016</v>
      </c>
      <c r="C20" t="s">
        <v>84</v>
      </c>
      <c r="D20" t="s">
        <v>85</v>
      </c>
      <c r="E20" t="s">
        <v>86</v>
      </c>
      <c r="F20" t="s">
        <v>87</v>
      </c>
      <c r="G20" t="s">
        <v>5</v>
      </c>
      <c r="H20" t="s">
        <v>76</v>
      </c>
      <c r="I20" s="1">
        <v>95</v>
      </c>
      <c r="J20" s="1">
        <v>93</v>
      </c>
      <c r="K20" t="s">
        <v>77</v>
      </c>
      <c r="L20">
        <v>95</v>
      </c>
      <c r="M20">
        <v>93</v>
      </c>
      <c r="N20" t="s">
        <v>78</v>
      </c>
      <c r="O20">
        <v>95</v>
      </c>
      <c r="P20">
        <v>93</v>
      </c>
      <c r="Q20" t="s">
        <v>79</v>
      </c>
      <c r="R20">
        <v>90</v>
      </c>
      <c r="S20">
        <v>95</v>
      </c>
      <c r="T20" t="s">
        <v>80</v>
      </c>
      <c r="U20">
        <v>90</v>
      </c>
      <c r="V20">
        <v>95</v>
      </c>
      <c r="W20" t="s">
        <v>81</v>
      </c>
      <c r="X20">
        <v>80</v>
      </c>
      <c r="Y20">
        <v>86</v>
      </c>
      <c r="Z20" t="s">
        <v>82</v>
      </c>
      <c r="AA20">
        <v>80</v>
      </c>
      <c r="AB20">
        <v>86</v>
      </c>
      <c r="AC20" t="s">
        <v>83</v>
      </c>
      <c r="AD20">
        <v>80</v>
      </c>
      <c r="AE20">
        <v>86</v>
      </c>
      <c r="AF20" t="s">
        <v>72</v>
      </c>
      <c r="AG20">
        <v>95</v>
      </c>
      <c r="AH20">
        <v>93</v>
      </c>
      <c r="AI20" t="s">
        <v>73</v>
      </c>
      <c r="AJ20">
        <v>90</v>
      </c>
      <c r="AK20">
        <v>95</v>
      </c>
      <c r="AL20" t="s">
        <v>74</v>
      </c>
      <c r="AM20">
        <v>80</v>
      </c>
      <c r="AN20">
        <v>86</v>
      </c>
      <c r="AO20" t="s">
        <v>75</v>
      </c>
      <c r="AP20">
        <v>80</v>
      </c>
      <c r="AQ20">
        <v>86</v>
      </c>
      <c r="AR20" s="1">
        <f t="shared" si="0"/>
        <v>89.862499999999997</v>
      </c>
      <c r="AS20" s="1">
        <f t="shared" si="1"/>
        <v>2</v>
      </c>
      <c r="AT20" s="1">
        <f t="shared" si="2"/>
        <v>86.1875</v>
      </c>
      <c r="AU20" s="1">
        <f t="shared" si="3"/>
        <v>2</v>
      </c>
      <c r="AV20" s="1">
        <f t="shared" si="4"/>
        <v>0</v>
      </c>
      <c r="AW20">
        <v>1</v>
      </c>
      <c r="AX20">
        <f t="shared" ca="1" si="5"/>
        <v>0</v>
      </c>
      <c r="AY20">
        <f t="shared" ca="1" si="6"/>
        <v>3</v>
      </c>
      <c r="AZ20">
        <f t="shared" ca="1" si="7"/>
        <v>3</v>
      </c>
      <c r="BA20">
        <f t="shared" ca="1" si="8"/>
        <v>2</v>
      </c>
      <c r="BB20">
        <v>0</v>
      </c>
      <c r="BC20" t="str">
        <f t="shared" si="9"/>
        <v>KK</v>
      </c>
    </row>
    <row r="21" spans="1:55" x14ac:dyDescent="0.25">
      <c r="A21" t="s">
        <v>23</v>
      </c>
      <c r="B21">
        <v>2016</v>
      </c>
      <c r="C21" t="s">
        <v>84</v>
      </c>
      <c r="D21" t="s">
        <v>85</v>
      </c>
      <c r="E21" t="s">
        <v>86</v>
      </c>
      <c r="F21" t="s">
        <v>87</v>
      </c>
      <c r="G21" t="s">
        <v>3</v>
      </c>
      <c r="H21" t="s">
        <v>76</v>
      </c>
      <c r="I21" s="1">
        <v>84</v>
      </c>
      <c r="J21" s="1">
        <v>72</v>
      </c>
      <c r="K21" t="s">
        <v>77</v>
      </c>
      <c r="L21">
        <v>84</v>
      </c>
      <c r="M21">
        <v>72</v>
      </c>
      <c r="N21" t="s">
        <v>78</v>
      </c>
      <c r="O21">
        <v>84</v>
      </c>
      <c r="P21">
        <v>72</v>
      </c>
      <c r="Q21" t="s">
        <v>79</v>
      </c>
      <c r="R21">
        <v>50</v>
      </c>
      <c r="S21">
        <v>55</v>
      </c>
      <c r="T21" t="s">
        <v>80</v>
      </c>
      <c r="U21">
        <v>50</v>
      </c>
      <c r="V21">
        <v>55</v>
      </c>
      <c r="W21" t="s">
        <v>81</v>
      </c>
      <c r="X21">
        <v>70</v>
      </c>
      <c r="Y21">
        <v>60</v>
      </c>
      <c r="Z21" t="s">
        <v>82</v>
      </c>
      <c r="AA21">
        <v>70</v>
      </c>
      <c r="AB21">
        <v>60</v>
      </c>
      <c r="AC21" t="s">
        <v>83</v>
      </c>
      <c r="AD21">
        <v>70</v>
      </c>
      <c r="AE21">
        <v>51</v>
      </c>
      <c r="AF21" t="s">
        <v>72</v>
      </c>
      <c r="AG21">
        <v>84</v>
      </c>
      <c r="AH21">
        <v>72</v>
      </c>
      <c r="AI21" t="s">
        <v>73</v>
      </c>
      <c r="AJ21">
        <v>50</v>
      </c>
      <c r="AK21">
        <v>55</v>
      </c>
      <c r="AL21" t="s">
        <v>74</v>
      </c>
      <c r="AM21">
        <v>70</v>
      </c>
      <c r="AN21">
        <v>60</v>
      </c>
      <c r="AO21" t="s">
        <v>75</v>
      </c>
      <c r="AP21">
        <v>70</v>
      </c>
      <c r="AQ21">
        <v>51</v>
      </c>
      <c r="AR21" s="1">
        <f t="shared" si="0"/>
        <v>59.4375</v>
      </c>
      <c r="AS21" s="1">
        <f t="shared" si="1"/>
        <v>5</v>
      </c>
      <c r="AT21" s="1">
        <f t="shared" si="2"/>
        <v>69.174999999999997</v>
      </c>
      <c r="AU21" s="1">
        <f t="shared" si="3"/>
        <v>4</v>
      </c>
      <c r="AV21" s="1">
        <f t="shared" si="4"/>
        <v>1</v>
      </c>
      <c r="AW21">
        <v>1</v>
      </c>
      <c r="AX21">
        <f t="shared" ca="1" si="5"/>
        <v>0</v>
      </c>
      <c r="AY21">
        <f t="shared" ca="1" si="6"/>
        <v>2</v>
      </c>
      <c r="AZ21">
        <f t="shared" ca="1" si="7"/>
        <v>5</v>
      </c>
      <c r="BA21">
        <f t="shared" ca="1" si="8"/>
        <v>2</v>
      </c>
      <c r="BB21">
        <v>0</v>
      </c>
      <c r="BC21" t="str">
        <f t="shared" si="9"/>
        <v>NKNK</v>
      </c>
    </row>
    <row r="22" spans="1:55" x14ac:dyDescent="0.25">
      <c r="A22" t="s">
        <v>24</v>
      </c>
      <c r="B22">
        <v>2016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76</v>
      </c>
      <c r="I22" s="1">
        <v>93</v>
      </c>
      <c r="J22" s="1">
        <v>92</v>
      </c>
      <c r="K22" t="s">
        <v>77</v>
      </c>
      <c r="L22">
        <v>93</v>
      </c>
      <c r="M22">
        <v>92</v>
      </c>
      <c r="N22" t="s">
        <v>78</v>
      </c>
      <c r="O22">
        <v>93</v>
      </c>
      <c r="P22">
        <v>92</v>
      </c>
      <c r="Q22" t="s">
        <v>79</v>
      </c>
      <c r="R22">
        <v>80</v>
      </c>
      <c r="S22">
        <v>92</v>
      </c>
      <c r="T22" t="s">
        <v>80</v>
      </c>
      <c r="U22">
        <v>80</v>
      </c>
      <c r="V22">
        <v>92</v>
      </c>
      <c r="W22" t="s">
        <v>81</v>
      </c>
      <c r="X22">
        <v>80</v>
      </c>
      <c r="Y22">
        <v>100</v>
      </c>
      <c r="Z22" t="s">
        <v>82</v>
      </c>
      <c r="AA22">
        <v>80</v>
      </c>
      <c r="AB22">
        <v>100</v>
      </c>
      <c r="AC22" t="s">
        <v>83</v>
      </c>
      <c r="AD22">
        <v>70</v>
      </c>
      <c r="AE22">
        <v>89</v>
      </c>
      <c r="AF22" t="s">
        <v>72</v>
      </c>
      <c r="AG22">
        <v>93</v>
      </c>
      <c r="AH22">
        <v>92</v>
      </c>
      <c r="AI22" t="s">
        <v>73</v>
      </c>
      <c r="AJ22">
        <v>80</v>
      </c>
      <c r="AK22">
        <v>92</v>
      </c>
      <c r="AL22" t="s">
        <v>74</v>
      </c>
      <c r="AM22">
        <v>80</v>
      </c>
      <c r="AN22">
        <v>100</v>
      </c>
      <c r="AO22" t="s">
        <v>75</v>
      </c>
      <c r="AP22">
        <v>70</v>
      </c>
      <c r="AQ22">
        <v>89</v>
      </c>
      <c r="AR22" s="1">
        <f t="shared" si="0"/>
        <v>92.9375</v>
      </c>
      <c r="AS22" s="1">
        <f t="shared" si="1"/>
        <v>1</v>
      </c>
      <c r="AT22" s="1">
        <f t="shared" si="2"/>
        <v>80.537499999999994</v>
      </c>
      <c r="AU22" s="1">
        <f t="shared" si="3"/>
        <v>2</v>
      </c>
      <c r="AV22" s="1">
        <f t="shared" si="4"/>
        <v>-1</v>
      </c>
      <c r="AW22">
        <v>1</v>
      </c>
      <c r="AX22">
        <f t="shared" ca="1" si="5"/>
        <v>0</v>
      </c>
      <c r="AY22">
        <f t="shared" ca="1" si="6"/>
        <v>4</v>
      </c>
      <c r="AZ22">
        <f t="shared" ca="1" si="7"/>
        <v>1</v>
      </c>
      <c r="BA22">
        <f t="shared" ca="1" si="8"/>
        <v>1</v>
      </c>
      <c r="BB22">
        <v>0</v>
      </c>
      <c r="BC22" t="str">
        <f t="shared" si="9"/>
        <v>NKK</v>
      </c>
    </row>
    <row r="23" spans="1:55" x14ac:dyDescent="0.25">
      <c r="A23" t="s">
        <v>25</v>
      </c>
      <c r="B23">
        <v>2016</v>
      </c>
      <c r="C23" t="s">
        <v>84</v>
      </c>
      <c r="D23" t="s">
        <v>85</v>
      </c>
      <c r="E23" t="s">
        <v>86</v>
      </c>
      <c r="F23" t="s">
        <v>87</v>
      </c>
      <c r="G23" t="s">
        <v>5</v>
      </c>
      <c r="H23" t="s">
        <v>76</v>
      </c>
      <c r="I23" s="1">
        <v>84</v>
      </c>
      <c r="J23" s="1">
        <v>72</v>
      </c>
      <c r="K23" t="s">
        <v>77</v>
      </c>
      <c r="L23">
        <v>84</v>
      </c>
      <c r="M23">
        <v>72</v>
      </c>
      <c r="N23" t="s">
        <v>78</v>
      </c>
      <c r="O23">
        <v>84</v>
      </c>
      <c r="P23">
        <v>72</v>
      </c>
      <c r="Q23" t="s">
        <v>79</v>
      </c>
      <c r="R23">
        <v>60</v>
      </c>
      <c r="S23">
        <v>68</v>
      </c>
      <c r="T23" t="s">
        <v>80</v>
      </c>
      <c r="U23">
        <v>60</v>
      </c>
      <c r="V23">
        <v>68</v>
      </c>
      <c r="W23" t="s">
        <v>81</v>
      </c>
      <c r="X23">
        <v>95</v>
      </c>
      <c r="Y23">
        <v>92</v>
      </c>
      <c r="Z23" t="s">
        <v>82</v>
      </c>
      <c r="AA23">
        <v>95</v>
      </c>
      <c r="AB23">
        <v>92</v>
      </c>
      <c r="AC23" t="s">
        <v>83</v>
      </c>
      <c r="AD23">
        <v>85</v>
      </c>
      <c r="AE23">
        <v>92</v>
      </c>
      <c r="AF23" t="s">
        <v>72</v>
      </c>
      <c r="AG23">
        <v>84</v>
      </c>
      <c r="AH23">
        <v>72</v>
      </c>
      <c r="AI23" t="s">
        <v>73</v>
      </c>
      <c r="AJ23">
        <v>60</v>
      </c>
      <c r="AK23">
        <v>68</v>
      </c>
      <c r="AL23" t="s">
        <v>74</v>
      </c>
      <c r="AM23">
        <v>95</v>
      </c>
      <c r="AN23">
        <v>92</v>
      </c>
      <c r="AO23" t="s">
        <v>75</v>
      </c>
      <c r="AP23">
        <v>85</v>
      </c>
      <c r="AQ23">
        <v>92</v>
      </c>
      <c r="AR23" s="1">
        <f t="shared" si="0"/>
        <v>81.349999999999994</v>
      </c>
      <c r="AS23" s="1">
        <f t="shared" si="1"/>
        <v>2</v>
      </c>
      <c r="AT23" s="1">
        <f t="shared" si="2"/>
        <v>81.362499999999997</v>
      </c>
      <c r="AU23" s="1">
        <f t="shared" si="3"/>
        <v>2</v>
      </c>
      <c r="AV23" s="1">
        <f t="shared" si="4"/>
        <v>0</v>
      </c>
      <c r="AW23">
        <v>1</v>
      </c>
      <c r="AX23">
        <f t="shared" ca="1" si="5"/>
        <v>1</v>
      </c>
      <c r="AY23">
        <f t="shared" ca="1" si="6"/>
        <v>3</v>
      </c>
      <c r="AZ23">
        <f t="shared" ca="1" si="7"/>
        <v>2</v>
      </c>
      <c r="BA23">
        <f t="shared" ca="1" si="8"/>
        <v>1</v>
      </c>
      <c r="BB23">
        <v>0</v>
      </c>
      <c r="BC23" t="str">
        <f t="shared" si="9"/>
        <v>KK</v>
      </c>
    </row>
    <row r="24" spans="1:55" x14ac:dyDescent="0.25">
      <c r="A24" t="s">
        <v>26</v>
      </c>
      <c r="B24">
        <v>2016</v>
      </c>
      <c r="C24" t="s">
        <v>84</v>
      </c>
      <c r="D24" t="s">
        <v>85</v>
      </c>
      <c r="E24" t="s">
        <v>86</v>
      </c>
      <c r="F24" t="s">
        <v>87</v>
      </c>
      <c r="G24" t="s">
        <v>3</v>
      </c>
      <c r="H24" t="s">
        <v>76</v>
      </c>
      <c r="I24" s="1">
        <v>73</v>
      </c>
      <c r="J24" s="1">
        <v>49</v>
      </c>
      <c r="K24" t="s">
        <v>77</v>
      </c>
      <c r="L24">
        <v>73</v>
      </c>
      <c r="M24">
        <v>49</v>
      </c>
      <c r="N24" t="s">
        <v>78</v>
      </c>
      <c r="O24">
        <v>73</v>
      </c>
      <c r="P24">
        <v>49</v>
      </c>
      <c r="Q24" t="s">
        <v>79</v>
      </c>
      <c r="R24">
        <v>25</v>
      </c>
      <c r="S24">
        <v>50</v>
      </c>
      <c r="T24" t="s">
        <v>80</v>
      </c>
      <c r="U24">
        <v>25</v>
      </c>
      <c r="V24">
        <v>50</v>
      </c>
      <c r="W24" t="s">
        <v>81</v>
      </c>
      <c r="X24">
        <v>47</v>
      </c>
      <c r="Y24">
        <v>35</v>
      </c>
      <c r="Z24" t="s">
        <v>82</v>
      </c>
      <c r="AA24">
        <v>47</v>
      </c>
      <c r="AB24">
        <v>35</v>
      </c>
      <c r="AC24" t="s">
        <v>83</v>
      </c>
      <c r="AD24">
        <v>25</v>
      </c>
      <c r="AE24">
        <v>44</v>
      </c>
      <c r="AF24" t="s">
        <v>72</v>
      </c>
      <c r="AG24">
        <v>73</v>
      </c>
      <c r="AH24">
        <v>49</v>
      </c>
      <c r="AI24" t="s">
        <v>73</v>
      </c>
      <c r="AJ24">
        <v>25</v>
      </c>
      <c r="AK24">
        <v>50</v>
      </c>
      <c r="AL24" t="s">
        <v>74</v>
      </c>
      <c r="AM24">
        <v>47</v>
      </c>
      <c r="AN24">
        <v>35</v>
      </c>
      <c r="AO24" t="s">
        <v>75</v>
      </c>
      <c r="AP24">
        <v>25</v>
      </c>
      <c r="AQ24">
        <v>44</v>
      </c>
      <c r="AR24" s="1">
        <f t="shared" si="0"/>
        <v>44.637499999999996</v>
      </c>
      <c r="AS24" s="1">
        <f t="shared" si="1"/>
        <v>5</v>
      </c>
      <c r="AT24" s="1">
        <f t="shared" si="2"/>
        <v>42.55</v>
      </c>
      <c r="AU24" s="1">
        <f t="shared" si="3"/>
        <v>5</v>
      </c>
      <c r="AV24" s="1">
        <f t="shared" si="4"/>
        <v>0</v>
      </c>
      <c r="AW24">
        <v>1</v>
      </c>
      <c r="AX24">
        <f t="shared" ca="1" si="5"/>
        <v>1</v>
      </c>
      <c r="AY24">
        <f t="shared" ca="1" si="6"/>
        <v>1</v>
      </c>
      <c r="AZ24">
        <f t="shared" ca="1" si="7"/>
        <v>4</v>
      </c>
      <c r="BA24">
        <f t="shared" ca="1" si="8"/>
        <v>3</v>
      </c>
      <c r="BB24">
        <v>0</v>
      </c>
      <c r="BC24" t="str">
        <f t="shared" si="9"/>
        <v>KK</v>
      </c>
    </row>
    <row r="25" spans="1:55" x14ac:dyDescent="0.25">
      <c r="A25" t="s">
        <v>27</v>
      </c>
      <c r="B25">
        <v>2016</v>
      </c>
      <c r="C25" t="s">
        <v>84</v>
      </c>
      <c r="D25" t="s">
        <v>85</v>
      </c>
      <c r="E25" t="s">
        <v>86</v>
      </c>
      <c r="F25" t="s">
        <v>87</v>
      </c>
      <c r="G25" t="s">
        <v>3</v>
      </c>
      <c r="H25" t="s">
        <v>76</v>
      </c>
      <c r="I25" s="1">
        <v>80</v>
      </c>
      <c r="J25" s="1">
        <v>49</v>
      </c>
      <c r="K25" t="s">
        <v>77</v>
      </c>
      <c r="L25">
        <v>80</v>
      </c>
      <c r="M25">
        <v>49</v>
      </c>
      <c r="N25" t="s">
        <v>78</v>
      </c>
      <c r="O25">
        <v>80</v>
      </c>
      <c r="P25">
        <v>49</v>
      </c>
      <c r="Q25" t="s">
        <v>79</v>
      </c>
      <c r="R25">
        <v>0</v>
      </c>
      <c r="S25">
        <v>0</v>
      </c>
      <c r="T25" t="s">
        <v>80</v>
      </c>
      <c r="U25">
        <v>0</v>
      </c>
      <c r="V25">
        <v>0</v>
      </c>
      <c r="W25" t="s">
        <v>81</v>
      </c>
      <c r="X25">
        <v>0</v>
      </c>
      <c r="Y25">
        <v>0</v>
      </c>
      <c r="Z25" t="s">
        <v>82</v>
      </c>
      <c r="AA25">
        <v>0</v>
      </c>
      <c r="AB25">
        <v>0</v>
      </c>
      <c r="AC25" t="s">
        <v>83</v>
      </c>
      <c r="AD25">
        <v>0</v>
      </c>
      <c r="AE25">
        <v>0</v>
      </c>
      <c r="AF25" t="s">
        <v>72</v>
      </c>
      <c r="AG25">
        <v>80</v>
      </c>
      <c r="AH25">
        <v>49</v>
      </c>
      <c r="AI25" t="s">
        <v>73</v>
      </c>
      <c r="AJ25">
        <v>0</v>
      </c>
      <c r="AK25">
        <v>0</v>
      </c>
      <c r="AL25" t="s">
        <v>74</v>
      </c>
      <c r="AM25">
        <v>0</v>
      </c>
      <c r="AN25">
        <v>0</v>
      </c>
      <c r="AO25" t="s">
        <v>75</v>
      </c>
      <c r="AP25">
        <v>0</v>
      </c>
      <c r="AQ25">
        <v>0</v>
      </c>
      <c r="AR25" s="1">
        <f t="shared" si="0"/>
        <v>12.862500000000001</v>
      </c>
      <c r="AS25" s="1">
        <f t="shared" si="1"/>
        <v>5</v>
      </c>
      <c r="AT25" s="1">
        <f t="shared" si="2"/>
        <v>21</v>
      </c>
      <c r="AU25" s="1">
        <f t="shared" si="3"/>
        <v>5</v>
      </c>
      <c r="AV25" s="1">
        <f t="shared" si="4"/>
        <v>0</v>
      </c>
      <c r="AW25">
        <v>1</v>
      </c>
      <c r="AX25">
        <f t="shared" ca="1" si="5"/>
        <v>1</v>
      </c>
      <c r="AY25">
        <f t="shared" ca="1" si="6"/>
        <v>2</v>
      </c>
      <c r="AZ25">
        <f t="shared" ca="1" si="7"/>
        <v>3</v>
      </c>
      <c r="BA25">
        <f t="shared" ca="1" si="8"/>
        <v>3</v>
      </c>
      <c r="BB25">
        <v>0</v>
      </c>
      <c r="BC25" t="str">
        <f t="shared" si="9"/>
        <v>KK</v>
      </c>
    </row>
    <row r="26" spans="1:55" x14ac:dyDescent="0.25">
      <c r="A26" t="s">
        <v>28</v>
      </c>
      <c r="B26">
        <v>2016</v>
      </c>
      <c r="C26" t="s">
        <v>84</v>
      </c>
      <c r="D26" t="s">
        <v>85</v>
      </c>
      <c r="E26" t="s">
        <v>86</v>
      </c>
      <c r="F26" t="s">
        <v>87</v>
      </c>
      <c r="G26" t="s">
        <v>5</v>
      </c>
      <c r="H26" t="s">
        <v>76</v>
      </c>
      <c r="I26" s="1">
        <v>100</v>
      </c>
      <c r="J26" s="1">
        <v>56</v>
      </c>
      <c r="K26" t="s">
        <v>77</v>
      </c>
      <c r="L26">
        <v>100</v>
      </c>
      <c r="M26">
        <v>56</v>
      </c>
      <c r="N26" t="s">
        <v>78</v>
      </c>
      <c r="O26">
        <v>100</v>
      </c>
      <c r="P26">
        <v>56</v>
      </c>
      <c r="Q26" t="s">
        <v>79</v>
      </c>
      <c r="R26">
        <v>90</v>
      </c>
      <c r="S26">
        <v>67</v>
      </c>
      <c r="T26" t="s">
        <v>80</v>
      </c>
      <c r="U26">
        <v>90</v>
      </c>
      <c r="V26">
        <v>67</v>
      </c>
      <c r="W26" t="s">
        <v>81</v>
      </c>
      <c r="X26">
        <v>66</v>
      </c>
      <c r="Y26">
        <v>66</v>
      </c>
      <c r="Z26" t="s">
        <v>82</v>
      </c>
      <c r="AA26">
        <v>66</v>
      </c>
      <c r="AB26">
        <v>66</v>
      </c>
      <c r="AC26" t="s">
        <v>83</v>
      </c>
      <c r="AD26">
        <v>81</v>
      </c>
      <c r="AE26">
        <v>81</v>
      </c>
      <c r="AF26" t="s">
        <v>72</v>
      </c>
      <c r="AG26">
        <v>100</v>
      </c>
      <c r="AH26">
        <v>56</v>
      </c>
      <c r="AI26" t="s">
        <v>73</v>
      </c>
      <c r="AJ26">
        <v>90</v>
      </c>
      <c r="AK26">
        <v>67</v>
      </c>
      <c r="AL26" t="s">
        <v>74</v>
      </c>
      <c r="AM26">
        <v>66</v>
      </c>
      <c r="AN26">
        <v>66</v>
      </c>
      <c r="AO26" t="s">
        <v>75</v>
      </c>
      <c r="AP26">
        <v>81</v>
      </c>
      <c r="AQ26">
        <v>81</v>
      </c>
      <c r="AR26" s="1">
        <f t="shared" si="0"/>
        <v>67.912499999999994</v>
      </c>
      <c r="AS26" s="1">
        <f t="shared" si="1"/>
        <v>4</v>
      </c>
      <c r="AT26" s="1">
        <f t="shared" si="2"/>
        <v>84.637500000000003</v>
      </c>
      <c r="AU26" s="1">
        <f t="shared" si="3"/>
        <v>2</v>
      </c>
      <c r="AV26" s="1">
        <f t="shared" si="4"/>
        <v>2</v>
      </c>
      <c r="AW26">
        <v>1</v>
      </c>
      <c r="AX26">
        <f t="shared" ca="1" si="5"/>
        <v>0</v>
      </c>
      <c r="AY26">
        <f t="shared" ca="1" si="6"/>
        <v>2</v>
      </c>
      <c r="AZ26">
        <f t="shared" ca="1" si="7"/>
        <v>5</v>
      </c>
      <c r="BA26">
        <f t="shared" ca="1" si="8"/>
        <v>3</v>
      </c>
      <c r="BB26">
        <v>0</v>
      </c>
      <c r="BC26" t="str">
        <f t="shared" si="9"/>
        <v>NKNK</v>
      </c>
    </row>
    <row r="27" spans="1:55" x14ac:dyDescent="0.25">
      <c r="A27" t="s">
        <v>29</v>
      </c>
      <c r="B27">
        <v>2016</v>
      </c>
      <c r="C27" t="s">
        <v>84</v>
      </c>
      <c r="D27" t="s">
        <v>85</v>
      </c>
      <c r="E27" t="s">
        <v>86</v>
      </c>
      <c r="F27" t="s">
        <v>87</v>
      </c>
      <c r="G27" t="s">
        <v>3</v>
      </c>
      <c r="H27" t="s">
        <v>76</v>
      </c>
      <c r="I27" s="1">
        <v>0</v>
      </c>
      <c r="J27" s="1">
        <v>12</v>
      </c>
      <c r="K27" t="s">
        <v>77</v>
      </c>
      <c r="L27">
        <v>0</v>
      </c>
      <c r="M27">
        <v>12</v>
      </c>
      <c r="N27" t="s">
        <v>78</v>
      </c>
      <c r="O27">
        <v>0</v>
      </c>
      <c r="P27">
        <v>12</v>
      </c>
      <c r="Q27" t="s">
        <v>79</v>
      </c>
      <c r="R27">
        <v>0</v>
      </c>
      <c r="S27">
        <v>42</v>
      </c>
      <c r="T27" t="s">
        <v>80</v>
      </c>
      <c r="U27">
        <v>0</v>
      </c>
      <c r="V27">
        <v>42</v>
      </c>
      <c r="W27" t="s">
        <v>81</v>
      </c>
      <c r="X27">
        <v>90</v>
      </c>
      <c r="Y27">
        <v>80</v>
      </c>
      <c r="Z27" t="s">
        <v>82</v>
      </c>
      <c r="AA27">
        <v>90</v>
      </c>
      <c r="AB27">
        <v>80</v>
      </c>
      <c r="AC27" t="s">
        <v>83</v>
      </c>
      <c r="AD27">
        <v>90</v>
      </c>
      <c r="AE27">
        <v>71</v>
      </c>
      <c r="AF27" t="s">
        <v>72</v>
      </c>
      <c r="AG27">
        <v>0</v>
      </c>
      <c r="AH27">
        <v>12</v>
      </c>
      <c r="AI27" t="s">
        <v>73</v>
      </c>
      <c r="AJ27">
        <v>0</v>
      </c>
      <c r="AK27">
        <v>42</v>
      </c>
      <c r="AL27" t="s">
        <v>74</v>
      </c>
      <c r="AM27">
        <v>90</v>
      </c>
      <c r="AN27">
        <v>80</v>
      </c>
      <c r="AO27" t="s">
        <v>75</v>
      </c>
      <c r="AP27">
        <v>90</v>
      </c>
      <c r="AQ27">
        <v>71</v>
      </c>
      <c r="AR27" s="1">
        <f t="shared" si="0"/>
        <v>51.012499999999996</v>
      </c>
      <c r="AS27" s="1">
        <f t="shared" si="1"/>
        <v>5</v>
      </c>
      <c r="AT27" s="1">
        <f t="shared" si="2"/>
        <v>46.125</v>
      </c>
      <c r="AU27" s="1">
        <f t="shared" si="3"/>
        <v>5</v>
      </c>
      <c r="AV27" s="1">
        <f t="shared" si="4"/>
        <v>0</v>
      </c>
      <c r="AW27">
        <v>1</v>
      </c>
      <c r="AX27">
        <f t="shared" ca="1" si="5"/>
        <v>1</v>
      </c>
      <c r="AY27">
        <f t="shared" ca="1" si="6"/>
        <v>3</v>
      </c>
      <c r="AZ27">
        <f t="shared" ca="1" si="7"/>
        <v>5</v>
      </c>
      <c r="BA27">
        <f t="shared" ca="1" si="8"/>
        <v>2</v>
      </c>
      <c r="BB27">
        <v>0</v>
      </c>
      <c r="BC27" t="str">
        <f t="shared" si="9"/>
        <v>KK</v>
      </c>
    </row>
    <row r="28" spans="1:55" x14ac:dyDescent="0.25">
      <c r="A28" t="s">
        <v>30</v>
      </c>
      <c r="B28">
        <v>2016</v>
      </c>
      <c r="C28" t="s">
        <v>84</v>
      </c>
      <c r="D28" t="s">
        <v>85</v>
      </c>
      <c r="E28" t="s">
        <v>86</v>
      </c>
      <c r="F28" t="s">
        <v>87</v>
      </c>
      <c r="G28" t="s">
        <v>5</v>
      </c>
      <c r="H28" t="s">
        <v>76</v>
      </c>
      <c r="I28" s="1">
        <v>91</v>
      </c>
      <c r="J28" s="1">
        <v>68</v>
      </c>
      <c r="K28" t="s">
        <v>77</v>
      </c>
      <c r="L28">
        <v>91</v>
      </c>
      <c r="M28">
        <v>68</v>
      </c>
      <c r="N28" t="s">
        <v>78</v>
      </c>
      <c r="O28">
        <v>91</v>
      </c>
      <c r="P28">
        <v>68</v>
      </c>
      <c r="Q28" t="s">
        <v>79</v>
      </c>
      <c r="R28">
        <v>60</v>
      </c>
      <c r="S28">
        <v>75</v>
      </c>
      <c r="T28" t="s">
        <v>80</v>
      </c>
      <c r="U28">
        <v>60</v>
      </c>
      <c r="V28">
        <v>75</v>
      </c>
      <c r="W28" t="s">
        <v>81</v>
      </c>
      <c r="X28">
        <v>0</v>
      </c>
      <c r="Y28">
        <v>77</v>
      </c>
      <c r="Z28" t="s">
        <v>82</v>
      </c>
      <c r="AA28">
        <v>0</v>
      </c>
      <c r="AB28">
        <v>77</v>
      </c>
      <c r="AC28" t="s">
        <v>83</v>
      </c>
      <c r="AD28">
        <v>80</v>
      </c>
      <c r="AE28">
        <v>78</v>
      </c>
      <c r="AF28" t="s">
        <v>72</v>
      </c>
      <c r="AG28">
        <v>91</v>
      </c>
      <c r="AH28">
        <v>68</v>
      </c>
      <c r="AI28" t="s">
        <v>73</v>
      </c>
      <c r="AJ28">
        <v>60</v>
      </c>
      <c r="AK28">
        <v>75</v>
      </c>
      <c r="AL28" t="s">
        <v>74</v>
      </c>
      <c r="AM28">
        <v>0</v>
      </c>
      <c r="AN28">
        <v>77</v>
      </c>
      <c r="AO28" t="s">
        <v>75</v>
      </c>
      <c r="AP28">
        <v>80</v>
      </c>
      <c r="AQ28">
        <v>78</v>
      </c>
      <c r="AR28" s="1">
        <f t="shared" si="0"/>
        <v>74.474999999999994</v>
      </c>
      <c r="AS28" s="1">
        <f t="shared" si="1"/>
        <v>3</v>
      </c>
      <c r="AT28" s="1">
        <f t="shared" si="2"/>
        <v>60.387500000000003</v>
      </c>
      <c r="AU28" s="1">
        <f t="shared" si="3"/>
        <v>4</v>
      </c>
      <c r="AV28" s="1">
        <f t="shared" si="4"/>
        <v>-1</v>
      </c>
      <c r="AW28">
        <v>1</v>
      </c>
      <c r="AX28">
        <f t="shared" ca="1" si="5"/>
        <v>0</v>
      </c>
      <c r="AY28">
        <f t="shared" ca="1" si="6"/>
        <v>3</v>
      </c>
      <c r="AZ28">
        <f t="shared" ca="1" si="7"/>
        <v>3</v>
      </c>
      <c r="BA28">
        <f t="shared" ca="1" si="8"/>
        <v>2</v>
      </c>
      <c r="BB28">
        <v>0</v>
      </c>
      <c r="BC28" t="str">
        <f t="shared" si="9"/>
        <v>NKK</v>
      </c>
    </row>
    <row r="29" spans="1:55" x14ac:dyDescent="0.25">
      <c r="A29" t="s">
        <v>31</v>
      </c>
      <c r="B29">
        <v>2016</v>
      </c>
      <c r="C29" t="s">
        <v>84</v>
      </c>
      <c r="D29" t="s">
        <v>85</v>
      </c>
      <c r="E29" t="s">
        <v>86</v>
      </c>
      <c r="F29" t="s">
        <v>87</v>
      </c>
      <c r="G29" t="s">
        <v>3</v>
      </c>
      <c r="H29" t="s">
        <v>76</v>
      </c>
      <c r="I29" s="1">
        <v>0</v>
      </c>
      <c r="J29" s="1">
        <v>44</v>
      </c>
      <c r="K29" t="s">
        <v>77</v>
      </c>
      <c r="L29">
        <v>0</v>
      </c>
      <c r="M29">
        <v>44</v>
      </c>
      <c r="N29" t="s">
        <v>78</v>
      </c>
      <c r="O29">
        <v>0</v>
      </c>
      <c r="P29">
        <v>44</v>
      </c>
      <c r="Q29" t="s">
        <v>79</v>
      </c>
      <c r="R29">
        <v>75</v>
      </c>
      <c r="S29">
        <v>84</v>
      </c>
      <c r="T29" t="s">
        <v>80</v>
      </c>
      <c r="U29">
        <v>75</v>
      </c>
      <c r="V29">
        <v>84</v>
      </c>
      <c r="W29" t="s">
        <v>81</v>
      </c>
      <c r="X29">
        <v>0</v>
      </c>
      <c r="Y29">
        <v>88</v>
      </c>
      <c r="Z29" t="s">
        <v>82</v>
      </c>
      <c r="AA29">
        <v>0</v>
      </c>
      <c r="AB29">
        <v>88</v>
      </c>
      <c r="AC29" t="s">
        <v>83</v>
      </c>
      <c r="AD29">
        <v>0</v>
      </c>
      <c r="AE29">
        <v>83</v>
      </c>
      <c r="AF29" t="s">
        <v>72</v>
      </c>
      <c r="AG29">
        <v>0</v>
      </c>
      <c r="AH29">
        <v>44</v>
      </c>
      <c r="AI29" t="s">
        <v>73</v>
      </c>
      <c r="AJ29">
        <v>75</v>
      </c>
      <c r="AK29">
        <v>84</v>
      </c>
      <c r="AL29" t="s">
        <v>74</v>
      </c>
      <c r="AM29">
        <v>0</v>
      </c>
      <c r="AN29">
        <v>88</v>
      </c>
      <c r="AO29" t="s">
        <v>75</v>
      </c>
      <c r="AP29">
        <v>0</v>
      </c>
      <c r="AQ29">
        <v>83</v>
      </c>
      <c r="AR29" s="1">
        <f t="shared" si="0"/>
        <v>74.112499999999997</v>
      </c>
      <c r="AS29" s="1">
        <f t="shared" si="1"/>
        <v>3</v>
      </c>
      <c r="AT29" s="1">
        <f t="shared" si="2"/>
        <v>16.875</v>
      </c>
      <c r="AU29" s="1">
        <f t="shared" si="3"/>
        <v>5</v>
      </c>
      <c r="AV29" s="1">
        <f t="shared" si="4"/>
        <v>-2</v>
      </c>
      <c r="AW29">
        <v>1</v>
      </c>
      <c r="AX29">
        <f t="shared" ca="1" si="5"/>
        <v>0</v>
      </c>
      <c r="AY29">
        <f t="shared" ca="1" si="6"/>
        <v>1</v>
      </c>
      <c r="AZ29">
        <f t="shared" ca="1" si="7"/>
        <v>4</v>
      </c>
      <c r="BA29">
        <f t="shared" ca="1" si="8"/>
        <v>3</v>
      </c>
      <c r="BB29">
        <v>0</v>
      </c>
      <c r="BC29" t="str">
        <f t="shared" si="9"/>
        <v>NKK</v>
      </c>
    </row>
    <row r="30" spans="1:55" x14ac:dyDescent="0.25">
      <c r="A30" t="s">
        <v>32</v>
      </c>
      <c r="B30">
        <v>2016</v>
      </c>
      <c r="C30" t="s">
        <v>84</v>
      </c>
      <c r="D30" t="s">
        <v>85</v>
      </c>
      <c r="E30" t="s">
        <v>86</v>
      </c>
      <c r="F30" t="s">
        <v>87</v>
      </c>
      <c r="G30" t="s">
        <v>5</v>
      </c>
      <c r="H30" t="s">
        <v>76</v>
      </c>
      <c r="I30" s="1">
        <v>90</v>
      </c>
      <c r="J30" s="1">
        <v>79</v>
      </c>
      <c r="K30" t="s">
        <v>77</v>
      </c>
      <c r="L30">
        <v>90</v>
      </c>
      <c r="M30">
        <v>79</v>
      </c>
      <c r="N30" t="s">
        <v>78</v>
      </c>
      <c r="O30">
        <v>90</v>
      </c>
      <c r="P30">
        <v>79</v>
      </c>
      <c r="Q30" t="s">
        <v>79</v>
      </c>
      <c r="R30">
        <v>87</v>
      </c>
      <c r="S30">
        <v>84</v>
      </c>
      <c r="T30" t="s">
        <v>80</v>
      </c>
      <c r="U30">
        <v>87</v>
      </c>
      <c r="V30">
        <v>84</v>
      </c>
      <c r="W30" t="s">
        <v>81</v>
      </c>
      <c r="X30">
        <v>80</v>
      </c>
      <c r="Y30">
        <v>80</v>
      </c>
      <c r="Z30" t="s">
        <v>82</v>
      </c>
      <c r="AA30">
        <v>80</v>
      </c>
      <c r="AB30">
        <v>80</v>
      </c>
      <c r="AC30" t="s">
        <v>83</v>
      </c>
      <c r="AD30">
        <v>75</v>
      </c>
      <c r="AE30">
        <v>78</v>
      </c>
      <c r="AF30" t="s">
        <v>72</v>
      </c>
      <c r="AG30">
        <v>90</v>
      </c>
      <c r="AH30">
        <v>79</v>
      </c>
      <c r="AI30" t="s">
        <v>73</v>
      </c>
      <c r="AJ30">
        <v>87</v>
      </c>
      <c r="AK30">
        <v>84</v>
      </c>
      <c r="AL30" t="s">
        <v>74</v>
      </c>
      <c r="AM30">
        <v>80</v>
      </c>
      <c r="AN30">
        <v>80</v>
      </c>
      <c r="AO30" t="s">
        <v>75</v>
      </c>
      <c r="AP30">
        <v>75</v>
      </c>
      <c r="AQ30">
        <v>78</v>
      </c>
      <c r="AR30" s="1">
        <f t="shared" si="0"/>
        <v>80.0625</v>
      </c>
      <c r="AS30" s="1">
        <f t="shared" si="1"/>
        <v>2</v>
      </c>
      <c r="AT30" s="1">
        <f t="shared" si="2"/>
        <v>82.762499999999989</v>
      </c>
      <c r="AU30" s="1">
        <f t="shared" si="3"/>
        <v>2</v>
      </c>
      <c r="AV30" s="1">
        <f t="shared" si="4"/>
        <v>0</v>
      </c>
      <c r="AW30">
        <v>1</v>
      </c>
      <c r="AX30">
        <f t="shared" ca="1" si="5"/>
        <v>0</v>
      </c>
      <c r="AY30">
        <f t="shared" ca="1" si="6"/>
        <v>2</v>
      </c>
      <c r="AZ30">
        <f t="shared" ca="1" si="7"/>
        <v>3</v>
      </c>
      <c r="BA30">
        <f t="shared" ca="1" si="8"/>
        <v>1</v>
      </c>
      <c r="BB30">
        <v>0</v>
      </c>
      <c r="BC30" t="str">
        <f t="shared" si="9"/>
        <v>KK</v>
      </c>
    </row>
    <row r="31" spans="1:55" x14ac:dyDescent="0.25">
      <c r="A31" t="s">
        <v>33</v>
      </c>
      <c r="B31">
        <v>2016</v>
      </c>
      <c r="C31" t="s">
        <v>84</v>
      </c>
      <c r="D31" t="s">
        <v>85</v>
      </c>
      <c r="E31" t="s">
        <v>86</v>
      </c>
      <c r="F31" t="s">
        <v>87</v>
      </c>
      <c r="G31" t="s">
        <v>5</v>
      </c>
      <c r="H31" t="s">
        <v>76</v>
      </c>
      <c r="I31" s="1">
        <v>55</v>
      </c>
      <c r="J31" s="1">
        <v>60</v>
      </c>
      <c r="K31" t="s">
        <v>77</v>
      </c>
      <c r="L31">
        <v>55</v>
      </c>
      <c r="M31">
        <v>60</v>
      </c>
      <c r="N31" t="s">
        <v>78</v>
      </c>
      <c r="O31">
        <v>55</v>
      </c>
      <c r="P31">
        <v>60</v>
      </c>
      <c r="Q31" t="s">
        <v>79</v>
      </c>
      <c r="R31">
        <v>85</v>
      </c>
      <c r="S31">
        <v>80</v>
      </c>
      <c r="T31" t="s">
        <v>80</v>
      </c>
      <c r="U31">
        <v>85</v>
      </c>
      <c r="V31">
        <v>80</v>
      </c>
      <c r="W31" t="s">
        <v>81</v>
      </c>
      <c r="X31">
        <v>54</v>
      </c>
      <c r="Y31">
        <v>90</v>
      </c>
      <c r="Z31" t="s">
        <v>82</v>
      </c>
      <c r="AA31">
        <v>54</v>
      </c>
      <c r="AB31">
        <v>90</v>
      </c>
      <c r="AC31" t="s">
        <v>83</v>
      </c>
      <c r="AD31">
        <v>40</v>
      </c>
      <c r="AE31">
        <v>47</v>
      </c>
      <c r="AF31" t="s">
        <v>72</v>
      </c>
      <c r="AG31">
        <v>55</v>
      </c>
      <c r="AH31">
        <v>60</v>
      </c>
      <c r="AI31" t="s">
        <v>73</v>
      </c>
      <c r="AJ31">
        <v>85</v>
      </c>
      <c r="AK31">
        <v>80</v>
      </c>
      <c r="AL31" t="s">
        <v>74</v>
      </c>
      <c r="AM31">
        <v>54</v>
      </c>
      <c r="AN31">
        <v>90</v>
      </c>
      <c r="AO31" t="s">
        <v>75</v>
      </c>
      <c r="AP31">
        <v>40</v>
      </c>
      <c r="AQ31">
        <v>47</v>
      </c>
      <c r="AR31" s="1">
        <f t="shared" si="0"/>
        <v>67.512500000000003</v>
      </c>
      <c r="AS31" s="1">
        <f t="shared" si="1"/>
        <v>4</v>
      </c>
      <c r="AT31" s="1">
        <f t="shared" si="2"/>
        <v>57.212499999999999</v>
      </c>
      <c r="AU31" s="1">
        <f t="shared" si="3"/>
        <v>5</v>
      </c>
      <c r="AV31" s="1">
        <f t="shared" si="4"/>
        <v>-1</v>
      </c>
      <c r="AW31">
        <v>1</v>
      </c>
      <c r="AX31">
        <f t="shared" ca="1" si="5"/>
        <v>1</v>
      </c>
      <c r="AY31">
        <f t="shared" ca="1" si="6"/>
        <v>3</v>
      </c>
      <c r="AZ31">
        <f t="shared" ca="1" si="7"/>
        <v>5</v>
      </c>
      <c r="BA31">
        <f t="shared" ca="1" si="8"/>
        <v>2</v>
      </c>
      <c r="BB31">
        <v>0</v>
      </c>
      <c r="BC31" t="str">
        <f t="shared" si="9"/>
        <v>NKK</v>
      </c>
    </row>
    <row r="32" spans="1:55" x14ac:dyDescent="0.25">
      <c r="A32" t="s">
        <v>34</v>
      </c>
      <c r="B32">
        <v>2016</v>
      </c>
      <c r="C32" t="s">
        <v>84</v>
      </c>
      <c r="D32" t="s">
        <v>85</v>
      </c>
      <c r="E32" t="s">
        <v>86</v>
      </c>
      <c r="F32" t="s">
        <v>87</v>
      </c>
      <c r="G32" t="s">
        <v>3</v>
      </c>
      <c r="H32" t="s">
        <v>76</v>
      </c>
      <c r="I32" s="1">
        <v>50</v>
      </c>
      <c r="J32" s="1">
        <v>73</v>
      </c>
      <c r="K32" t="s">
        <v>77</v>
      </c>
      <c r="L32">
        <v>50</v>
      </c>
      <c r="M32">
        <v>73</v>
      </c>
      <c r="N32" t="s">
        <v>78</v>
      </c>
      <c r="O32">
        <v>50</v>
      </c>
      <c r="P32">
        <v>73</v>
      </c>
      <c r="Q32" t="s">
        <v>79</v>
      </c>
      <c r="R32">
        <v>60</v>
      </c>
      <c r="S32">
        <v>54</v>
      </c>
      <c r="T32" t="s">
        <v>80</v>
      </c>
      <c r="U32">
        <v>60</v>
      </c>
      <c r="V32">
        <v>54</v>
      </c>
      <c r="W32" t="s">
        <v>81</v>
      </c>
      <c r="X32">
        <v>70</v>
      </c>
      <c r="Y32">
        <v>80</v>
      </c>
      <c r="Z32" t="s">
        <v>82</v>
      </c>
      <c r="AA32">
        <v>70</v>
      </c>
      <c r="AB32">
        <v>80</v>
      </c>
      <c r="AC32" t="s">
        <v>83</v>
      </c>
      <c r="AD32">
        <v>40</v>
      </c>
      <c r="AE32">
        <v>74</v>
      </c>
      <c r="AF32" t="s">
        <v>72</v>
      </c>
      <c r="AG32">
        <v>50</v>
      </c>
      <c r="AH32">
        <v>73</v>
      </c>
      <c r="AI32" t="s">
        <v>73</v>
      </c>
      <c r="AJ32">
        <v>60</v>
      </c>
      <c r="AK32">
        <v>54</v>
      </c>
      <c r="AL32" t="s">
        <v>74</v>
      </c>
      <c r="AM32">
        <v>70</v>
      </c>
      <c r="AN32">
        <v>80</v>
      </c>
      <c r="AO32" t="s">
        <v>75</v>
      </c>
      <c r="AP32">
        <v>40</v>
      </c>
      <c r="AQ32">
        <v>74</v>
      </c>
      <c r="AR32" s="1">
        <f t="shared" si="0"/>
        <v>70.587499999999991</v>
      </c>
      <c r="AS32" s="1">
        <f t="shared" si="1"/>
        <v>3</v>
      </c>
      <c r="AT32" s="1">
        <f t="shared" si="2"/>
        <v>53.875</v>
      </c>
      <c r="AU32" s="1">
        <f t="shared" si="3"/>
        <v>5</v>
      </c>
      <c r="AV32" s="1">
        <f t="shared" si="4"/>
        <v>-2</v>
      </c>
      <c r="AW32">
        <v>1</v>
      </c>
      <c r="AX32">
        <f t="shared" ca="1" si="5"/>
        <v>1</v>
      </c>
      <c r="AY32">
        <f t="shared" ca="1" si="6"/>
        <v>1</v>
      </c>
      <c r="AZ32">
        <f t="shared" ca="1" si="7"/>
        <v>4</v>
      </c>
      <c r="BA32">
        <f t="shared" ca="1" si="8"/>
        <v>3</v>
      </c>
      <c r="BB32">
        <v>0</v>
      </c>
      <c r="BC32" t="str">
        <f t="shared" si="9"/>
        <v>NKK</v>
      </c>
    </row>
    <row r="33" spans="1:55" x14ac:dyDescent="0.25">
      <c r="A33" t="s">
        <v>35</v>
      </c>
      <c r="B33">
        <v>2016</v>
      </c>
      <c r="C33" t="s">
        <v>84</v>
      </c>
      <c r="D33" t="s">
        <v>85</v>
      </c>
      <c r="E33" t="s">
        <v>86</v>
      </c>
      <c r="F33" t="s">
        <v>87</v>
      </c>
      <c r="G33" t="s">
        <v>5</v>
      </c>
      <c r="H33" t="s">
        <v>76</v>
      </c>
      <c r="I33" s="1">
        <v>75</v>
      </c>
      <c r="J33" s="1">
        <v>78</v>
      </c>
      <c r="K33" t="s">
        <v>77</v>
      </c>
      <c r="L33">
        <v>75</v>
      </c>
      <c r="M33">
        <v>78</v>
      </c>
      <c r="N33" t="s">
        <v>78</v>
      </c>
      <c r="O33">
        <v>75</v>
      </c>
      <c r="P33">
        <v>78</v>
      </c>
      <c r="Q33" t="s">
        <v>79</v>
      </c>
      <c r="R33">
        <v>83</v>
      </c>
      <c r="S33">
        <v>81</v>
      </c>
      <c r="T33" t="s">
        <v>80</v>
      </c>
      <c r="U33">
        <v>83</v>
      </c>
      <c r="V33">
        <v>81</v>
      </c>
      <c r="W33" t="s">
        <v>81</v>
      </c>
      <c r="X33">
        <v>80</v>
      </c>
      <c r="Y33">
        <v>81</v>
      </c>
      <c r="Z33" t="s">
        <v>82</v>
      </c>
      <c r="AA33">
        <v>80</v>
      </c>
      <c r="AB33">
        <v>81</v>
      </c>
      <c r="AC33" t="s">
        <v>83</v>
      </c>
      <c r="AD33">
        <v>65</v>
      </c>
      <c r="AE33">
        <v>58</v>
      </c>
      <c r="AF33" t="s">
        <v>72</v>
      </c>
      <c r="AG33">
        <v>75</v>
      </c>
      <c r="AH33">
        <v>78</v>
      </c>
      <c r="AI33" t="s">
        <v>73</v>
      </c>
      <c r="AJ33">
        <v>83</v>
      </c>
      <c r="AK33">
        <v>81</v>
      </c>
      <c r="AL33" t="s">
        <v>74</v>
      </c>
      <c r="AM33">
        <v>80</v>
      </c>
      <c r="AN33">
        <v>81</v>
      </c>
      <c r="AO33" t="s">
        <v>75</v>
      </c>
      <c r="AP33">
        <v>65</v>
      </c>
      <c r="AQ33">
        <v>58</v>
      </c>
      <c r="AR33" s="1">
        <f t="shared" si="0"/>
        <v>73.599999999999994</v>
      </c>
      <c r="AS33" s="1">
        <f t="shared" si="1"/>
        <v>3</v>
      </c>
      <c r="AT33" s="1">
        <f t="shared" si="2"/>
        <v>75.05</v>
      </c>
      <c r="AU33" s="1">
        <f t="shared" si="3"/>
        <v>3</v>
      </c>
      <c r="AV33" s="1">
        <f t="shared" si="4"/>
        <v>0</v>
      </c>
      <c r="AW33">
        <v>1</v>
      </c>
      <c r="AX33">
        <f t="shared" ca="1" si="5"/>
        <v>0</v>
      </c>
      <c r="AY33">
        <f t="shared" ca="1" si="6"/>
        <v>3</v>
      </c>
      <c r="AZ33">
        <f t="shared" ca="1" si="7"/>
        <v>5</v>
      </c>
      <c r="BA33">
        <f t="shared" ca="1" si="8"/>
        <v>2</v>
      </c>
      <c r="BB33">
        <v>0</v>
      </c>
      <c r="BC33" t="str">
        <f t="shared" si="9"/>
        <v>KK</v>
      </c>
    </row>
    <row r="34" spans="1:55" x14ac:dyDescent="0.25">
      <c r="A34" t="s">
        <v>36</v>
      </c>
      <c r="B34">
        <v>2016</v>
      </c>
      <c r="C34" t="s">
        <v>84</v>
      </c>
      <c r="D34" t="s">
        <v>85</v>
      </c>
      <c r="E34" t="s">
        <v>86</v>
      </c>
      <c r="F34" t="s">
        <v>87</v>
      </c>
      <c r="G34" t="s">
        <v>3</v>
      </c>
      <c r="H34" t="s">
        <v>76</v>
      </c>
      <c r="I34" s="1">
        <v>47</v>
      </c>
      <c r="J34" s="1">
        <v>60</v>
      </c>
      <c r="K34" t="s">
        <v>77</v>
      </c>
      <c r="L34">
        <v>47</v>
      </c>
      <c r="M34">
        <v>60</v>
      </c>
      <c r="N34" t="s">
        <v>78</v>
      </c>
      <c r="O34">
        <v>0</v>
      </c>
      <c r="P34">
        <v>0</v>
      </c>
      <c r="Q34" t="s">
        <v>79</v>
      </c>
      <c r="R34" s="1">
        <v>47</v>
      </c>
      <c r="S34">
        <v>60</v>
      </c>
      <c r="T34" t="s">
        <v>80</v>
      </c>
      <c r="U34">
        <v>47</v>
      </c>
      <c r="V34">
        <v>60</v>
      </c>
      <c r="W34" t="s">
        <v>81</v>
      </c>
      <c r="X34">
        <v>0</v>
      </c>
      <c r="Y34">
        <v>0</v>
      </c>
      <c r="Z34" t="s">
        <v>82</v>
      </c>
      <c r="AA34">
        <v>0</v>
      </c>
      <c r="AB34">
        <v>0</v>
      </c>
      <c r="AC34" t="s">
        <v>83</v>
      </c>
      <c r="AD34">
        <v>32</v>
      </c>
      <c r="AE34">
        <v>47</v>
      </c>
      <c r="AF34" t="s">
        <v>72</v>
      </c>
      <c r="AG34" s="1">
        <f>AVERAGE(AJ34,AM34)</f>
        <v>23.5</v>
      </c>
      <c r="AH34" s="1">
        <f>AVERAGE(AK34,AN34)</f>
        <v>30</v>
      </c>
      <c r="AI34" t="s">
        <v>73</v>
      </c>
      <c r="AJ34">
        <v>47</v>
      </c>
      <c r="AK34">
        <v>60</v>
      </c>
      <c r="AL34" t="s">
        <v>74</v>
      </c>
      <c r="AM34">
        <v>0</v>
      </c>
      <c r="AN34">
        <v>0</v>
      </c>
      <c r="AO34" t="s">
        <v>75</v>
      </c>
      <c r="AP34">
        <v>32</v>
      </c>
      <c r="AQ34">
        <v>47</v>
      </c>
      <c r="AR34" s="1">
        <f t="shared" si="0"/>
        <v>36.012500000000003</v>
      </c>
      <c r="AS34" s="1">
        <f t="shared" si="1"/>
        <v>5</v>
      </c>
      <c r="AT34" s="1">
        <f t="shared" si="2"/>
        <v>26.824999999999999</v>
      </c>
      <c r="AU34" s="1">
        <f t="shared" si="3"/>
        <v>5</v>
      </c>
      <c r="AV34" s="1">
        <f t="shared" si="4"/>
        <v>0</v>
      </c>
      <c r="AW34">
        <v>1</v>
      </c>
      <c r="AX34">
        <f t="shared" ca="1" si="5"/>
        <v>0</v>
      </c>
      <c r="AY34">
        <f t="shared" ca="1" si="6"/>
        <v>4</v>
      </c>
      <c r="AZ34">
        <f t="shared" ca="1" si="7"/>
        <v>3</v>
      </c>
      <c r="BA34">
        <f t="shared" ca="1" si="8"/>
        <v>2</v>
      </c>
      <c r="BB34">
        <v>0</v>
      </c>
      <c r="BC34" t="str">
        <f t="shared" si="9"/>
        <v>KK</v>
      </c>
    </row>
    <row r="35" spans="1:55" x14ac:dyDescent="0.25">
      <c r="A35" t="s">
        <v>37</v>
      </c>
      <c r="B35">
        <v>2016</v>
      </c>
      <c r="C35" t="s">
        <v>84</v>
      </c>
      <c r="D35" t="s">
        <v>85</v>
      </c>
      <c r="E35" t="s">
        <v>86</v>
      </c>
      <c r="F35" t="s">
        <v>87</v>
      </c>
      <c r="G35" t="s">
        <v>3</v>
      </c>
      <c r="H35" t="s">
        <v>76</v>
      </c>
      <c r="I35" s="1">
        <v>75</v>
      </c>
      <c r="J35" s="1">
        <v>39</v>
      </c>
      <c r="K35" t="s">
        <v>77</v>
      </c>
      <c r="L35">
        <v>75</v>
      </c>
      <c r="M35">
        <v>39</v>
      </c>
      <c r="N35" t="s">
        <v>78</v>
      </c>
      <c r="O35">
        <v>65</v>
      </c>
      <c r="P35">
        <v>75</v>
      </c>
      <c r="Q35" t="s">
        <v>79</v>
      </c>
      <c r="R35" s="1">
        <v>75</v>
      </c>
      <c r="S35">
        <v>39</v>
      </c>
      <c r="T35" t="s">
        <v>80</v>
      </c>
      <c r="U35">
        <v>75</v>
      </c>
      <c r="V35">
        <v>39</v>
      </c>
      <c r="W35" t="s">
        <v>81</v>
      </c>
      <c r="X35">
        <v>65</v>
      </c>
      <c r="Y35">
        <v>75</v>
      </c>
      <c r="Z35" t="s">
        <v>82</v>
      </c>
      <c r="AA35">
        <v>65</v>
      </c>
      <c r="AB35">
        <v>75</v>
      </c>
      <c r="AC35" t="s">
        <v>83</v>
      </c>
      <c r="AD35">
        <v>0</v>
      </c>
      <c r="AE35">
        <v>58</v>
      </c>
      <c r="AF35" t="s">
        <v>72</v>
      </c>
      <c r="AG35" s="1">
        <f t="shared" ref="AG35:AG61" si="10">AVERAGE(AJ35,AM35)</f>
        <v>70</v>
      </c>
      <c r="AH35" s="1">
        <f t="shared" ref="AH35:AH61" si="11">AVERAGE(AK35,AN35)</f>
        <v>57</v>
      </c>
      <c r="AI35" t="s">
        <v>73</v>
      </c>
      <c r="AJ35">
        <v>75</v>
      </c>
      <c r="AK35">
        <v>39</v>
      </c>
      <c r="AL35" t="s">
        <v>74</v>
      </c>
      <c r="AM35">
        <v>65</v>
      </c>
      <c r="AN35">
        <v>75</v>
      </c>
      <c r="AO35" t="s">
        <v>75</v>
      </c>
      <c r="AP35">
        <v>0</v>
      </c>
      <c r="AQ35">
        <v>58</v>
      </c>
      <c r="AR35" s="1">
        <f t="shared" si="0"/>
        <v>56.612499999999997</v>
      </c>
      <c r="AS35" s="1">
        <f t="shared" si="1"/>
        <v>5</v>
      </c>
      <c r="AT35" s="1">
        <f t="shared" si="2"/>
        <v>50.0625</v>
      </c>
      <c r="AU35" s="1">
        <f t="shared" si="3"/>
        <v>5</v>
      </c>
      <c r="AV35" s="1">
        <f t="shared" si="4"/>
        <v>0</v>
      </c>
      <c r="AW35">
        <v>1</v>
      </c>
      <c r="AX35">
        <f t="shared" ca="1" si="5"/>
        <v>1</v>
      </c>
      <c r="AY35">
        <f t="shared" ca="1" si="6"/>
        <v>4</v>
      </c>
      <c r="AZ35">
        <f t="shared" ca="1" si="7"/>
        <v>4</v>
      </c>
      <c r="BA35">
        <f t="shared" ca="1" si="8"/>
        <v>3</v>
      </c>
      <c r="BB35">
        <v>0</v>
      </c>
      <c r="BC35" t="str">
        <f t="shared" si="9"/>
        <v>KK</v>
      </c>
    </row>
    <row r="36" spans="1:55" x14ac:dyDescent="0.25">
      <c r="A36" t="s">
        <v>38</v>
      </c>
      <c r="B36">
        <v>2016</v>
      </c>
      <c r="C36" t="s">
        <v>84</v>
      </c>
      <c r="D36" t="s">
        <v>85</v>
      </c>
      <c r="E36" t="s">
        <v>86</v>
      </c>
      <c r="F36" t="s">
        <v>87</v>
      </c>
      <c r="G36" t="s">
        <v>5</v>
      </c>
      <c r="H36" t="s">
        <v>76</v>
      </c>
      <c r="I36" s="1">
        <v>70</v>
      </c>
      <c r="J36" s="1">
        <v>35</v>
      </c>
      <c r="K36" t="s">
        <v>77</v>
      </c>
      <c r="L36">
        <v>70</v>
      </c>
      <c r="M36">
        <v>35</v>
      </c>
      <c r="N36" t="s">
        <v>78</v>
      </c>
      <c r="O36">
        <v>0</v>
      </c>
      <c r="P36">
        <v>90</v>
      </c>
      <c r="Q36" t="s">
        <v>79</v>
      </c>
      <c r="R36" s="1">
        <v>70</v>
      </c>
      <c r="S36">
        <v>35</v>
      </c>
      <c r="T36" t="s">
        <v>80</v>
      </c>
      <c r="U36">
        <v>70</v>
      </c>
      <c r="V36">
        <v>35</v>
      </c>
      <c r="W36" t="s">
        <v>81</v>
      </c>
      <c r="X36">
        <v>0</v>
      </c>
      <c r="Y36">
        <v>90</v>
      </c>
      <c r="Z36" t="s">
        <v>82</v>
      </c>
      <c r="AA36">
        <v>0</v>
      </c>
      <c r="AB36">
        <v>90</v>
      </c>
      <c r="AC36" t="s">
        <v>83</v>
      </c>
      <c r="AD36">
        <v>0</v>
      </c>
      <c r="AE36">
        <v>25</v>
      </c>
      <c r="AF36" t="s">
        <v>72</v>
      </c>
      <c r="AG36" s="1">
        <f t="shared" si="10"/>
        <v>35</v>
      </c>
      <c r="AH36" s="1">
        <f t="shared" si="11"/>
        <v>62.5</v>
      </c>
      <c r="AI36" t="s">
        <v>73</v>
      </c>
      <c r="AJ36">
        <v>70</v>
      </c>
      <c r="AK36">
        <v>35</v>
      </c>
      <c r="AL36" t="s">
        <v>74</v>
      </c>
      <c r="AM36">
        <v>0</v>
      </c>
      <c r="AN36">
        <v>90</v>
      </c>
      <c r="AO36" t="s">
        <v>75</v>
      </c>
      <c r="AP36">
        <v>0</v>
      </c>
      <c r="AQ36">
        <v>25</v>
      </c>
      <c r="AR36" s="1">
        <f t="shared" si="0"/>
        <v>50.6875</v>
      </c>
      <c r="AS36" s="1">
        <f t="shared" si="1"/>
        <v>5</v>
      </c>
      <c r="AT36" s="1">
        <f t="shared" si="2"/>
        <v>26.25</v>
      </c>
      <c r="AU36" s="1">
        <f t="shared" si="3"/>
        <v>5</v>
      </c>
      <c r="AV36" s="1">
        <f t="shared" si="4"/>
        <v>0</v>
      </c>
      <c r="AW36">
        <v>1</v>
      </c>
      <c r="AX36">
        <f t="shared" ca="1" si="5"/>
        <v>1</v>
      </c>
      <c r="AY36">
        <f t="shared" ca="1" si="6"/>
        <v>2</v>
      </c>
      <c r="AZ36">
        <f t="shared" ca="1" si="7"/>
        <v>3</v>
      </c>
      <c r="BA36">
        <f t="shared" ca="1" si="8"/>
        <v>3</v>
      </c>
      <c r="BB36">
        <v>0</v>
      </c>
      <c r="BC36" t="str">
        <f t="shared" si="9"/>
        <v>KK</v>
      </c>
    </row>
    <row r="37" spans="1:55" x14ac:dyDescent="0.25">
      <c r="A37" t="s">
        <v>39</v>
      </c>
      <c r="B37">
        <v>2016</v>
      </c>
      <c r="C37" t="s">
        <v>84</v>
      </c>
      <c r="D37" t="s">
        <v>85</v>
      </c>
      <c r="E37" t="s">
        <v>86</v>
      </c>
      <c r="F37" t="s">
        <v>87</v>
      </c>
      <c r="G37" t="s">
        <v>5</v>
      </c>
      <c r="H37" t="s">
        <v>76</v>
      </c>
      <c r="I37" s="1">
        <v>80</v>
      </c>
      <c r="J37" s="1">
        <v>50</v>
      </c>
      <c r="K37" t="s">
        <v>77</v>
      </c>
      <c r="L37">
        <v>80</v>
      </c>
      <c r="M37">
        <v>50</v>
      </c>
      <c r="N37" t="s">
        <v>78</v>
      </c>
      <c r="O37">
        <v>0</v>
      </c>
      <c r="P37">
        <v>66</v>
      </c>
      <c r="Q37" t="s">
        <v>79</v>
      </c>
      <c r="R37" s="1">
        <v>80</v>
      </c>
      <c r="S37">
        <v>50</v>
      </c>
      <c r="T37" t="s">
        <v>80</v>
      </c>
      <c r="U37">
        <v>80</v>
      </c>
      <c r="V37">
        <v>50</v>
      </c>
      <c r="W37" t="s">
        <v>81</v>
      </c>
      <c r="X37">
        <v>0</v>
      </c>
      <c r="Y37">
        <v>66</v>
      </c>
      <c r="Z37" t="s">
        <v>82</v>
      </c>
      <c r="AA37">
        <v>0</v>
      </c>
      <c r="AB37">
        <v>66</v>
      </c>
      <c r="AC37" t="s">
        <v>83</v>
      </c>
      <c r="AD37">
        <v>0</v>
      </c>
      <c r="AE37">
        <v>83</v>
      </c>
      <c r="AF37" t="s">
        <v>72</v>
      </c>
      <c r="AG37" s="1">
        <f t="shared" si="10"/>
        <v>40</v>
      </c>
      <c r="AH37" s="1">
        <f t="shared" si="11"/>
        <v>58</v>
      </c>
      <c r="AI37" t="s">
        <v>73</v>
      </c>
      <c r="AJ37">
        <v>80</v>
      </c>
      <c r="AK37">
        <v>50</v>
      </c>
      <c r="AL37" t="s">
        <v>74</v>
      </c>
      <c r="AM37">
        <v>0</v>
      </c>
      <c r="AN37">
        <v>66</v>
      </c>
      <c r="AO37" t="s">
        <v>75</v>
      </c>
      <c r="AP37">
        <v>0</v>
      </c>
      <c r="AQ37">
        <v>83</v>
      </c>
      <c r="AR37" s="1">
        <f t="shared" si="0"/>
        <v>64.887499999999989</v>
      </c>
      <c r="AS37" s="1">
        <f t="shared" si="1"/>
        <v>4</v>
      </c>
      <c r="AT37" s="1">
        <f t="shared" si="2"/>
        <v>30</v>
      </c>
      <c r="AU37" s="1">
        <f t="shared" si="3"/>
        <v>5</v>
      </c>
      <c r="AV37" s="1">
        <f t="shared" si="4"/>
        <v>-1</v>
      </c>
      <c r="AW37">
        <v>1</v>
      </c>
      <c r="AX37">
        <f t="shared" ca="1" si="5"/>
        <v>0</v>
      </c>
      <c r="AY37">
        <f t="shared" ca="1" si="6"/>
        <v>1</v>
      </c>
      <c r="AZ37">
        <f t="shared" ca="1" si="7"/>
        <v>3</v>
      </c>
      <c r="BA37">
        <f t="shared" ca="1" si="8"/>
        <v>2</v>
      </c>
      <c r="BB37">
        <v>0</v>
      </c>
      <c r="BC37" t="str">
        <f t="shared" si="9"/>
        <v>NKK</v>
      </c>
    </row>
    <row r="38" spans="1:55" x14ac:dyDescent="0.25">
      <c r="A38" t="s">
        <v>40</v>
      </c>
      <c r="B38">
        <v>2016</v>
      </c>
      <c r="C38" t="s">
        <v>84</v>
      </c>
      <c r="D38" t="s">
        <v>85</v>
      </c>
      <c r="E38" t="s">
        <v>86</v>
      </c>
      <c r="F38" t="s">
        <v>87</v>
      </c>
      <c r="G38" t="s">
        <v>3</v>
      </c>
      <c r="H38" t="s">
        <v>76</v>
      </c>
      <c r="I38" s="1">
        <v>20</v>
      </c>
      <c r="J38" s="1">
        <v>34</v>
      </c>
      <c r="K38" t="s">
        <v>77</v>
      </c>
      <c r="L38">
        <v>20</v>
      </c>
      <c r="M38">
        <v>34</v>
      </c>
      <c r="N38" t="s">
        <v>78</v>
      </c>
      <c r="O38">
        <v>0</v>
      </c>
      <c r="P38">
        <v>0</v>
      </c>
      <c r="Q38" t="s">
        <v>79</v>
      </c>
      <c r="R38" s="1">
        <v>20</v>
      </c>
      <c r="S38" s="1">
        <v>34</v>
      </c>
      <c r="T38" t="s">
        <v>80</v>
      </c>
      <c r="U38">
        <v>20</v>
      </c>
      <c r="V38">
        <v>34</v>
      </c>
      <c r="W38" t="s">
        <v>81</v>
      </c>
      <c r="X38">
        <v>0</v>
      </c>
      <c r="Y38">
        <v>0</v>
      </c>
      <c r="Z38" t="s">
        <v>82</v>
      </c>
      <c r="AA38">
        <v>0</v>
      </c>
      <c r="AB38">
        <v>0</v>
      </c>
      <c r="AC38" t="s">
        <v>83</v>
      </c>
      <c r="AD38">
        <v>0</v>
      </c>
      <c r="AE38">
        <v>0</v>
      </c>
      <c r="AF38" t="s">
        <v>72</v>
      </c>
      <c r="AG38" s="1">
        <f t="shared" si="10"/>
        <v>10</v>
      </c>
      <c r="AH38" s="1">
        <f t="shared" si="11"/>
        <v>17</v>
      </c>
      <c r="AI38" t="s">
        <v>73</v>
      </c>
      <c r="AJ38">
        <v>20</v>
      </c>
      <c r="AK38">
        <v>34</v>
      </c>
      <c r="AL38" t="s">
        <v>74</v>
      </c>
      <c r="AM38">
        <v>0</v>
      </c>
      <c r="AN38">
        <v>0</v>
      </c>
      <c r="AO38" t="s">
        <v>75</v>
      </c>
      <c r="AP38">
        <v>0</v>
      </c>
      <c r="AQ38">
        <v>0</v>
      </c>
      <c r="AR38" s="1">
        <f t="shared" si="0"/>
        <v>12.75</v>
      </c>
      <c r="AS38" s="1">
        <f t="shared" si="1"/>
        <v>5</v>
      </c>
      <c r="AT38" s="1">
        <f t="shared" si="2"/>
        <v>7.5</v>
      </c>
      <c r="AU38" s="1">
        <f t="shared" si="3"/>
        <v>5</v>
      </c>
      <c r="AV38" s="1">
        <f t="shared" si="4"/>
        <v>0</v>
      </c>
      <c r="AW38">
        <v>1</v>
      </c>
      <c r="AX38">
        <f t="shared" ca="1" si="5"/>
        <v>0</v>
      </c>
      <c r="AY38">
        <f t="shared" ca="1" si="6"/>
        <v>1</v>
      </c>
      <c r="AZ38">
        <f t="shared" ca="1" si="7"/>
        <v>3</v>
      </c>
      <c r="BA38">
        <f t="shared" ca="1" si="8"/>
        <v>3</v>
      </c>
      <c r="BB38">
        <v>0</v>
      </c>
      <c r="BC38" t="str">
        <f t="shared" si="9"/>
        <v>KK</v>
      </c>
    </row>
    <row r="39" spans="1:55" x14ac:dyDescent="0.25">
      <c r="A39" t="s">
        <v>41</v>
      </c>
      <c r="B39">
        <v>2016</v>
      </c>
      <c r="C39" t="s">
        <v>84</v>
      </c>
      <c r="D39" t="s">
        <v>85</v>
      </c>
      <c r="E39" t="s">
        <v>86</v>
      </c>
      <c r="F39" t="s">
        <v>87</v>
      </c>
      <c r="G39" t="s">
        <v>5</v>
      </c>
      <c r="H39" t="s">
        <v>76</v>
      </c>
      <c r="I39" s="1">
        <v>0</v>
      </c>
      <c r="J39" s="1">
        <v>0</v>
      </c>
      <c r="K39" t="s">
        <v>77</v>
      </c>
      <c r="L39">
        <v>0</v>
      </c>
      <c r="M39">
        <v>0</v>
      </c>
      <c r="N39" t="s">
        <v>78</v>
      </c>
      <c r="O39">
        <v>0</v>
      </c>
      <c r="P39">
        <v>0</v>
      </c>
      <c r="Q39" t="s">
        <v>79</v>
      </c>
      <c r="R39" s="1">
        <v>0</v>
      </c>
      <c r="S39" s="1">
        <v>0</v>
      </c>
      <c r="T39" t="s">
        <v>80</v>
      </c>
      <c r="U39">
        <v>0</v>
      </c>
      <c r="V39">
        <v>0</v>
      </c>
      <c r="W39" t="s">
        <v>81</v>
      </c>
      <c r="X39">
        <v>0</v>
      </c>
      <c r="Y39">
        <v>0</v>
      </c>
      <c r="Z39" t="s">
        <v>82</v>
      </c>
      <c r="AA39">
        <v>0</v>
      </c>
      <c r="AB39">
        <v>0</v>
      </c>
      <c r="AC39" t="s">
        <v>83</v>
      </c>
      <c r="AD39">
        <v>0</v>
      </c>
      <c r="AE39">
        <v>0</v>
      </c>
      <c r="AF39" t="s">
        <v>72</v>
      </c>
      <c r="AG39" s="1">
        <f t="shared" si="10"/>
        <v>0</v>
      </c>
      <c r="AH39" s="1">
        <f t="shared" si="11"/>
        <v>0</v>
      </c>
      <c r="AI39" t="s">
        <v>73</v>
      </c>
      <c r="AJ39">
        <v>0</v>
      </c>
      <c r="AK39">
        <v>0</v>
      </c>
      <c r="AL39" t="s">
        <v>74</v>
      </c>
      <c r="AM39">
        <v>0</v>
      </c>
      <c r="AN39">
        <v>0</v>
      </c>
      <c r="AO39" t="s">
        <v>75</v>
      </c>
      <c r="AP39">
        <v>0</v>
      </c>
      <c r="AQ39">
        <v>0</v>
      </c>
      <c r="AR39" s="1">
        <f t="shared" si="0"/>
        <v>0</v>
      </c>
      <c r="AS39" s="1">
        <f t="shared" si="1"/>
        <v>5</v>
      </c>
      <c r="AT39" s="1">
        <f t="shared" si="2"/>
        <v>0</v>
      </c>
      <c r="AU39" s="1">
        <f t="shared" si="3"/>
        <v>5</v>
      </c>
      <c r="AV39" s="1">
        <f t="shared" si="4"/>
        <v>0</v>
      </c>
      <c r="AW39">
        <v>1</v>
      </c>
      <c r="AX39">
        <f t="shared" ca="1" si="5"/>
        <v>0</v>
      </c>
      <c r="AY39">
        <f t="shared" ca="1" si="6"/>
        <v>4</v>
      </c>
      <c r="AZ39">
        <f t="shared" ca="1" si="7"/>
        <v>3</v>
      </c>
      <c r="BA39">
        <f t="shared" ca="1" si="8"/>
        <v>2</v>
      </c>
      <c r="BB39">
        <v>0</v>
      </c>
      <c r="BC39" t="str">
        <f t="shared" si="9"/>
        <v>KK</v>
      </c>
    </row>
    <row r="40" spans="1:55" x14ac:dyDescent="0.25">
      <c r="A40" t="s">
        <v>42</v>
      </c>
      <c r="B40">
        <v>2016</v>
      </c>
      <c r="C40" t="s">
        <v>84</v>
      </c>
      <c r="D40" t="s">
        <v>85</v>
      </c>
      <c r="E40" t="s">
        <v>86</v>
      </c>
      <c r="F40" t="s">
        <v>87</v>
      </c>
      <c r="G40" t="s">
        <v>5</v>
      </c>
      <c r="H40" t="s">
        <v>76</v>
      </c>
      <c r="I40" s="1">
        <v>66</v>
      </c>
      <c r="J40" s="1">
        <v>96</v>
      </c>
      <c r="K40" t="s">
        <v>77</v>
      </c>
      <c r="L40">
        <v>66</v>
      </c>
      <c r="M40">
        <v>96</v>
      </c>
      <c r="N40" t="s">
        <v>78</v>
      </c>
      <c r="O40">
        <v>55</v>
      </c>
      <c r="P40">
        <v>99</v>
      </c>
      <c r="Q40" t="s">
        <v>79</v>
      </c>
      <c r="R40" s="1">
        <v>66</v>
      </c>
      <c r="S40" s="1">
        <v>96</v>
      </c>
      <c r="T40" t="s">
        <v>80</v>
      </c>
      <c r="U40">
        <v>66</v>
      </c>
      <c r="V40">
        <v>96</v>
      </c>
      <c r="W40" t="s">
        <v>81</v>
      </c>
      <c r="X40">
        <v>55</v>
      </c>
      <c r="Y40">
        <v>99</v>
      </c>
      <c r="Z40" t="s">
        <v>82</v>
      </c>
      <c r="AA40">
        <v>55</v>
      </c>
      <c r="AB40">
        <v>99</v>
      </c>
      <c r="AC40" t="s">
        <v>83</v>
      </c>
      <c r="AD40">
        <v>66</v>
      </c>
      <c r="AE40">
        <v>79</v>
      </c>
      <c r="AF40" t="s">
        <v>72</v>
      </c>
      <c r="AG40" s="1">
        <f t="shared" si="10"/>
        <v>60.5</v>
      </c>
      <c r="AH40" s="1">
        <f t="shared" si="11"/>
        <v>97.5</v>
      </c>
      <c r="AI40" t="s">
        <v>73</v>
      </c>
      <c r="AJ40">
        <v>66</v>
      </c>
      <c r="AK40">
        <v>96</v>
      </c>
      <c r="AL40" t="s">
        <v>74</v>
      </c>
      <c r="AM40">
        <v>55</v>
      </c>
      <c r="AN40">
        <v>99</v>
      </c>
      <c r="AO40" t="s">
        <v>75</v>
      </c>
      <c r="AP40">
        <v>66</v>
      </c>
      <c r="AQ40">
        <v>79</v>
      </c>
      <c r="AR40" s="1">
        <f t="shared" si="0"/>
        <v>92.125</v>
      </c>
      <c r="AS40" s="1">
        <f t="shared" si="1"/>
        <v>1</v>
      </c>
      <c r="AT40" s="1">
        <f t="shared" si="2"/>
        <v>62.287499999999994</v>
      </c>
      <c r="AU40" s="1">
        <f t="shared" si="3"/>
        <v>4</v>
      </c>
      <c r="AV40" s="1">
        <f t="shared" si="4"/>
        <v>-3</v>
      </c>
      <c r="AW40">
        <v>1</v>
      </c>
      <c r="AX40">
        <f t="shared" ca="1" si="5"/>
        <v>1</v>
      </c>
      <c r="AY40">
        <f t="shared" ca="1" si="6"/>
        <v>5</v>
      </c>
      <c r="AZ40">
        <f t="shared" ca="1" si="7"/>
        <v>1</v>
      </c>
      <c r="BA40">
        <f t="shared" ca="1" si="8"/>
        <v>3</v>
      </c>
      <c r="BB40">
        <v>0</v>
      </c>
      <c r="BC40" t="str">
        <f t="shared" si="9"/>
        <v>NKK</v>
      </c>
    </row>
    <row r="41" spans="1:55" x14ac:dyDescent="0.25">
      <c r="A41" t="s">
        <v>43</v>
      </c>
      <c r="B41">
        <v>2016</v>
      </c>
      <c r="C41" t="s">
        <v>84</v>
      </c>
      <c r="D41" t="s">
        <v>85</v>
      </c>
      <c r="E41" t="s">
        <v>86</v>
      </c>
      <c r="F41" t="s">
        <v>87</v>
      </c>
      <c r="G41" t="s">
        <v>5</v>
      </c>
      <c r="H41" t="s">
        <v>76</v>
      </c>
      <c r="I41" s="1">
        <v>85</v>
      </c>
      <c r="J41" s="1">
        <v>62</v>
      </c>
      <c r="K41" t="s">
        <v>77</v>
      </c>
      <c r="L41">
        <v>85</v>
      </c>
      <c r="M41">
        <v>62</v>
      </c>
      <c r="N41" t="s">
        <v>78</v>
      </c>
      <c r="O41">
        <v>0</v>
      </c>
      <c r="P41">
        <v>0</v>
      </c>
      <c r="Q41" t="s">
        <v>79</v>
      </c>
      <c r="R41" s="1">
        <v>85</v>
      </c>
      <c r="S41" s="1">
        <v>62</v>
      </c>
      <c r="T41" t="s">
        <v>80</v>
      </c>
      <c r="U41">
        <v>85</v>
      </c>
      <c r="V41">
        <v>62</v>
      </c>
      <c r="W41" t="s">
        <v>81</v>
      </c>
      <c r="X41">
        <v>0</v>
      </c>
      <c r="Y41">
        <v>0</v>
      </c>
      <c r="Z41" t="s">
        <v>82</v>
      </c>
      <c r="AA41">
        <v>0</v>
      </c>
      <c r="AB41">
        <v>0</v>
      </c>
      <c r="AC41" t="s">
        <v>83</v>
      </c>
      <c r="AD41">
        <v>0</v>
      </c>
      <c r="AE41">
        <v>0</v>
      </c>
      <c r="AF41" t="s">
        <v>72</v>
      </c>
      <c r="AG41" s="1">
        <f t="shared" si="10"/>
        <v>42.5</v>
      </c>
      <c r="AH41" s="1">
        <f t="shared" si="11"/>
        <v>31</v>
      </c>
      <c r="AI41" t="s">
        <v>73</v>
      </c>
      <c r="AJ41">
        <v>85</v>
      </c>
      <c r="AK41">
        <v>62</v>
      </c>
      <c r="AL41" t="s">
        <v>74</v>
      </c>
      <c r="AM41">
        <v>0</v>
      </c>
      <c r="AN41">
        <v>0</v>
      </c>
      <c r="AO41" t="s">
        <v>75</v>
      </c>
      <c r="AP41">
        <v>0</v>
      </c>
      <c r="AQ41">
        <v>0</v>
      </c>
      <c r="AR41" s="1">
        <f t="shared" si="0"/>
        <v>23.25</v>
      </c>
      <c r="AS41" s="1">
        <f t="shared" si="1"/>
        <v>5</v>
      </c>
      <c r="AT41" s="1">
        <f t="shared" si="2"/>
        <v>31.875</v>
      </c>
      <c r="AU41" s="1">
        <f t="shared" si="3"/>
        <v>5</v>
      </c>
      <c r="AV41" s="1">
        <f t="shared" si="4"/>
        <v>0</v>
      </c>
      <c r="AW41">
        <v>1</v>
      </c>
      <c r="AX41">
        <f t="shared" ca="1" si="5"/>
        <v>1</v>
      </c>
      <c r="AY41">
        <f t="shared" ca="1" si="6"/>
        <v>2</v>
      </c>
      <c r="AZ41">
        <f t="shared" ca="1" si="7"/>
        <v>3</v>
      </c>
      <c r="BA41">
        <f t="shared" ca="1" si="8"/>
        <v>2</v>
      </c>
      <c r="BB41">
        <v>0</v>
      </c>
      <c r="BC41" t="str">
        <f t="shared" si="9"/>
        <v>KK</v>
      </c>
    </row>
    <row r="42" spans="1:55" x14ac:dyDescent="0.25">
      <c r="A42" t="s">
        <v>44</v>
      </c>
      <c r="B42">
        <v>2016</v>
      </c>
      <c r="C42" t="s">
        <v>84</v>
      </c>
      <c r="D42" t="s">
        <v>85</v>
      </c>
      <c r="E42" t="s">
        <v>86</v>
      </c>
      <c r="F42" t="s">
        <v>87</v>
      </c>
      <c r="G42" t="s">
        <v>5</v>
      </c>
      <c r="H42" t="s">
        <v>76</v>
      </c>
      <c r="I42" s="1">
        <v>70</v>
      </c>
      <c r="J42" s="1">
        <v>33</v>
      </c>
      <c r="K42" t="s">
        <v>77</v>
      </c>
      <c r="L42">
        <v>70</v>
      </c>
      <c r="M42">
        <v>33</v>
      </c>
      <c r="N42" t="s">
        <v>78</v>
      </c>
      <c r="O42">
        <v>70</v>
      </c>
      <c r="P42">
        <v>40</v>
      </c>
      <c r="Q42" t="s">
        <v>79</v>
      </c>
      <c r="R42" s="1">
        <v>70</v>
      </c>
      <c r="S42" s="1">
        <v>33</v>
      </c>
      <c r="T42" t="s">
        <v>80</v>
      </c>
      <c r="U42">
        <v>70</v>
      </c>
      <c r="V42">
        <v>33</v>
      </c>
      <c r="W42" t="s">
        <v>81</v>
      </c>
      <c r="X42">
        <v>70</v>
      </c>
      <c r="Y42">
        <v>40</v>
      </c>
      <c r="Z42" t="s">
        <v>82</v>
      </c>
      <c r="AA42">
        <v>70</v>
      </c>
      <c r="AB42">
        <v>40</v>
      </c>
      <c r="AC42" t="s">
        <v>83</v>
      </c>
      <c r="AD42">
        <v>75</v>
      </c>
      <c r="AE42">
        <v>37</v>
      </c>
      <c r="AF42" t="s">
        <v>72</v>
      </c>
      <c r="AG42" s="1">
        <f t="shared" si="10"/>
        <v>70</v>
      </c>
      <c r="AH42" s="1">
        <f t="shared" si="11"/>
        <v>36.5</v>
      </c>
      <c r="AI42" t="s">
        <v>73</v>
      </c>
      <c r="AJ42">
        <v>70</v>
      </c>
      <c r="AK42">
        <v>33</v>
      </c>
      <c r="AL42" t="s">
        <v>74</v>
      </c>
      <c r="AM42">
        <v>70</v>
      </c>
      <c r="AN42">
        <v>40</v>
      </c>
      <c r="AO42" t="s">
        <v>75</v>
      </c>
      <c r="AP42">
        <v>75</v>
      </c>
      <c r="AQ42">
        <v>37</v>
      </c>
      <c r="AR42" s="1">
        <f t="shared" si="0"/>
        <v>36.512500000000003</v>
      </c>
      <c r="AS42" s="1">
        <f t="shared" si="1"/>
        <v>5</v>
      </c>
      <c r="AT42" s="1">
        <f t="shared" si="2"/>
        <v>71.4375</v>
      </c>
      <c r="AU42" s="1">
        <f t="shared" si="3"/>
        <v>3</v>
      </c>
      <c r="AV42" s="1">
        <f t="shared" si="4"/>
        <v>2</v>
      </c>
      <c r="AW42">
        <v>1</v>
      </c>
      <c r="AX42">
        <f t="shared" ca="1" si="5"/>
        <v>1</v>
      </c>
      <c r="AY42">
        <f t="shared" ca="1" si="6"/>
        <v>3</v>
      </c>
      <c r="AZ42">
        <f t="shared" ca="1" si="7"/>
        <v>4</v>
      </c>
      <c r="BA42">
        <f t="shared" ca="1" si="8"/>
        <v>3</v>
      </c>
      <c r="BB42">
        <v>0</v>
      </c>
      <c r="BC42" t="str">
        <f t="shared" si="9"/>
        <v>NKNK</v>
      </c>
    </row>
    <row r="43" spans="1:55" x14ac:dyDescent="0.25">
      <c r="A43" t="s">
        <v>45</v>
      </c>
      <c r="B43">
        <v>2016</v>
      </c>
      <c r="C43" t="s">
        <v>84</v>
      </c>
      <c r="D43" t="s">
        <v>85</v>
      </c>
      <c r="E43" t="s">
        <v>86</v>
      </c>
      <c r="F43" t="s">
        <v>87</v>
      </c>
      <c r="G43" t="s">
        <v>5</v>
      </c>
      <c r="H43" t="s">
        <v>76</v>
      </c>
      <c r="I43" s="1">
        <v>0</v>
      </c>
      <c r="J43" s="1">
        <v>0</v>
      </c>
      <c r="K43" t="s">
        <v>77</v>
      </c>
      <c r="L43">
        <v>0</v>
      </c>
      <c r="M43">
        <v>0</v>
      </c>
      <c r="N43" t="s">
        <v>78</v>
      </c>
      <c r="O43">
        <v>0</v>
      </c>
      <c r="P43">
        <v>0</v>
      </c>
      <c r="Q43" t="s">
        <v>79</v>
      </c>
      <c r="R43" s="1">
        <v>0</v>
      </c>
      <c r="S43" s="1">
        <v>0</v>
      </c>
      <c r="T43" t="s">
        <v>80</v>
      </c>
      <c r="U43">
        <v>0</v>
      </c>
      <c r="V43">
        <v>0</v>
      </c>
      <c r="W43" t="s">
        <v>81</v>
      </c>
      <c r="X43">
        <v>0</v>
      </c>
      <c r="Y43">
        <v>0</v>
      </c>
      <c r="Z43" t="s">
        <v>82</v>
      </c>
      <c r="AA43">
        <v>0</v>
      </c>
      <c r="AB43">
        <v>0</v>
      </c>
      <c r="AC43" t="s">
        <v>83</v>
      </c>
      <c r="AD43">
        <v>0</v>
      </c>
      <c r="AE43">
        <v>0</v>
      </c>
      <c r="AF43" t="s">
        <v>72</v>
      </c>
      <c r="AG43" s="1">
        <f t="shared" si="10"/>
        <v>0</v>
      </c>
      <c r="AH43" s="1">
        <f t="shared" si="11"/>
        <v>0</v>
      </c>
      <c r="AI43" t="s">
        <v>73</v>
      </c>
      <c r="AJ43">
        <v>0</v>
      </c>
      <c r="AK43">
        <v>0</v>
      </c>
      <c r="AL43" t="s">
        <v>74</v>
      </c>
      <c r="AM43">
        <v>0</v>
      </c>
      <c r="AN43">
        <v>0</v>
      </c>
      <c r="AO43" t="s">
        <v>75</v>
      </c>
      <c r="AP43">
        <v>0</v>
      </c>
      <c r="AQ43">
        <v>0</v>
      </c>
      <c r="AR43" s="1">
        <f t="shared" si="0"/>
        <v>0</v>
      </c>
      <c r="AS43" s="1">
        <f t="shared" si="1"/>
        <v>5</v>
      </c>
      <c r="AT43" s="1">
        <f t="shared" si="2"/>
        <v>0</v>
      </c>
      <c r="AU43" s="1">
        <f t="shared" si="3"/>
        <v>5</v>
      </c>
      <c r="AV43" s="1">
        <f t="shared" si="4"/>
        <v>0</v>
      </c>
      <c r="AW43">
        <v>1</v>
      </c>
      <c r="AX43">
        <f t="shared" ca="1" si="5"/>
        <v>1</v>
      </c>
      <c r="AY43">
        <f t="shared" ca="1" si="6"/>
        <v>3</v>
      </c>
      <c r="AZ43">
        <f t="shared" ca="1" si="7"/>
        <v>3</v>
      </c>
      <c r="BA43">
        <f t="shared" ca="1" si="8"/>
        <v>2</v>
      </c>
      <c r="BB43">
        <v>0</v>
      </c>
      <c r="BC43" t="str">
        <f t="shared" si="9"/>
        <v>KK</v>
      </c>
    </row>
    <row r="44" spans="1:55" x14ac:dyDescent="0.25">
      <c r="A44" t="s">
        <v>46</v>
      </c>
      <c r="B44">
        <v>2016</v>
      </c>
      <c r="C44" t="s">
        <v>84</v>
      </c>
      <c r="D44" t="s">
        <v>85</v>
      </c>
      <c r="E44" t="s">
        <v>86</v>
      </c>
      <c r="F44" t="s">
        <v>87</v>
      </c>
      <c r="G44" t="s">
        <v>5</v>
      </c>
      <c r="H44" t="s">
        <v>76</v>
      </c>
      <c r="I44" s="1">
        <v>80</v>
      </c>
      <c r="J44" s="1">
        <v>94</v>
      </c>
      <c r="K44" t="s">
        <v>77</v>
      </c>
      <c r="L44">
        <v>80</v>
      </c>
      <c r="M44">
        <v>94</v>
      </c>
      <c r="N44" t="s">
        <v>78</v>
      </c>
      <c r="O44">
        <v>60</v>
      </c>
      <c r="P44">
        <v>83</v>
      </c>
      <c r="Q44" t="s">
        <v>79</v>
      </c>
      <c r="R44" s="1">
        <v>80</v>
      </c>
      <c r="S44" s="1">
        <v>94</v>
      </c>
      <c r="T44" t="s">
        <v>80</v>
      </c>
      <c r="U44">
        <v>80</v>
      </c>
      <c r="V44">
        <v>94</v>
      </c>
      <c r="W44" t="s">
        <v>81</v>
      </c>
      <c r="X44">
        <v>60</v>
      </c>
      <c r="Y44">
        <v>83</v>
      </c>
      <c r="Z44" t="s">
        <v>82</v>
      </c>
      <c r="AA44">
        <v>60</v>
      </c>
      <c r="AB44">
        <v>83</v>
      </c>
      <c r="AC44" t="s">
        <v>83</v>
      </c>
      <c r="AD44">
        <v>41</v>
      </c>
      <c r="AE44">
        <v>42</v>
      </c>
      <c r="AF44" t="s">
        <v>72</v>
      </c>
      <c r="AG44" s="1">
        <f t="shared" si="10"/>
        <v>70</v>
      </c>
      <c r="AH44" s="1">
        <f t="shared" si="11"/>
        <v>88.5</v>
      </c>
      <c r="AI44" t="s">
        <v>73</v>
      </c>
      <c r="AJ44">
        <v>80</v>
      </c>
      <c r="AK44">
        <v>94</v>
      </c>
      <c r="AL44" t="s">
        <v>74</v>
      </c>
      <c r="AM44">
        <v>60</v>
      </c>
      <c r="AN44">
        <v>83</v>
      </c>
      <c r="AO44" t="s">
        <v>75</v>
      </c>
      <c r="AP44">
        <v>41</v>
      </c>
      <c r="AQ44">
        <v>42</v>
      </c>
      <c r="AR44" s="1">
        <f t="shared" si="0"/>
        <v>75.337499999999991</v>
      </c>
      <c r="AS44" s="1">
        <f t="shared" si="1"/>
        <v>3</v>
      </c>
      <c r="AT44" s="1">
        <f t="shared" si="2"/>
        <v>62.037499999999994</v>
      </c>
      <c r="AU44" s="1">
        <f t="shared" si="3"/>
        <v>4</v>
      </c>
      <c r="AV44" s="1">
        <f t="shared" si="4"/>
        <v>-1</v>
      </c>
      <c r="AW44">
        <v>1</v>
      </c>
      <c r="AX44">
        <f t="shared" ca="1" si="5"/>
        <v>0</v>
      </c>
      <c r="AY44">
        <f t="shared" ca="1" si="6"/>
        <v>4</v>
      </c>
      <c r="AZ44">
        <f t="shared" ca="1" si="7"/>
        <v>5</v>
      </c>
      <c r="BA44">
        <f t="shared" ca="1" si="8"/>
        <v>3</v>
      </c>
      <c r="BB44">
        <v>0</v>
      </c>
      <c r="BC44" t="str">
        <f t="shared" si="9"/>
        <v>NKK</v>
      </c>
    </row>
    <row r="45" spans="1:55" x14ac:dyDescent="0.25">
      <c r="A45" t="s">
        <v>47</v>
      </c>
      <c r="B45">
        <v>2016</v>
      </c>
      <c r="C45" t="s">
        <v>84</v>
      </c>
      <c r="D45" t="s">
        <v>85</v>
      </c>
      <c r="E45" t="s">
        <v>86</v>
      </c>
      <c r="F45" t="s">
        <v>87</v>
      </c>
      <c r="G45" t="s">
        <v>3</v>
      </c>
      <c r="H45" t="s">
        <v>76</v>
      </c>
      <c r="I45" s="1">
        <v>80</v>
      </c>
      <c r="J45" s="1">
        <v>90</v>
      </c>
      <c r="K45" t="s">
        <v>77</v>
      </c>
      <c r="L45">
        <v>80</v>
      </c>
      <c r="M45">
        <v>90</v>
      </c>
      <c r="N45" t="s">
        <v>78</v>
      </c>
      <c r="O45">
        <v>80</v>
      </c>
      <c r="P45">
        <v>90</v>
      </c>
      <c r="Q45" t="s">
        <v>79</v>
      </c>
      <c r="R45" s="1">
        <v>80</v>
      </c>
      <c r="S45" s="1">
        <v>90</v>
      </c>
      <c r="T45" t="s">
        <v>80</v>
      </c>
      <c r="U45">
        <v>80</v>
      </c>
      <c r="V45">
        <v>90</v>
      </c>
      <c r="W45" t="s">
        <v>81</v>
      </c>
      <c r="X45">
        <v>80</v>
      </c>
      <c r="Y45">
        <v>90</v>
      </c>
      <c r="Z45" t="s">
        <v>82</v>
      </c>
      <c r="AA45">
        <v>80</v>
      </c>
      <c r="AB45">
        <v>90</v>
      </c>
      <c r="AC45" t="s">
        <v>83</v>
      </c>
      <c r="AD45">
        <v>80</v>
      </c>
      <c r="AE45">
        <v>86</v>
      </c>
      <c r="AF45" t="s">
        <v>72</v>
      </c>
      <c r="AG45" s="1">
        <f t="shared" si="10"/>
        <v>80</v>
      </c>
      <c r="AH45" s="1">
        <f t="shared" si="11"/>
        <v>90</v>
      </c>
      <c r="AI45" t="s">
        <v>73</v>
      </c>
      <c r="AJ45">
        <v>80</v>
      </c>
      <c r="AK45">
        <v>90</v>
      </c>
      <c r="AL45" t="s">
        <v>74</v>
      </c>
      <c r="AM45">
        <v>80</v>
      </c>
      <c r="AN45">
        <v>90</v>
      </c>
      <c r="AO45" t="s">
        <v>75</v>
      </c>
      <c r="AP45">
        <v>80</v>
      </c>
      <c r="AQ45">
        <v>86</v>
      </c>
      <c r="AR45" s="1">
        <f t="shared" si="0"/>
        <v>88.85</v>
      </c>
      <c r="AS45" s="1">
        <f t="shared" si="1"/>
        <v>2</v>
      </c>
      <c r="AT45" s="1">
        <f t="shared" si="2"/>
        <v>80</v>
      </c>
      <c r="AU45" s="1">
        <f t="shared" si="3"/>
        <v>2</v>
      </c>
      <c r="AV45" s="1">
        <f t="shared" si="4"/>
        <v>0</v>
      </c>
      <c r="AW45">
        <v>1</v>
      </c>
      <c r="AX45">
        <f t="shared" ca="1" si="5"/>
        <v>0</v>
      </c>
      <c r="AY45">
        <f t="shared" ca="1" si="6"/>
        <v>4</v>
      </c>
      <c r="AZ45">
        <f t="shared" ca="1" si="7"/>
        <v>1</v>
      </c>
      <c r="BA45">
        <f t="shared" ca="1" si="8"/>
        <v>1</v>
      </c>
      <c r="BB45">
        <v>0</v>
      </c>
      <c r="BC45" t="str">
        <f t="shared" si="9"/>
        <v>KK</v>
      </c>
    </row>
    <row r="46" spans="1:55" x14ac:dyDescent="0.25">
      <c r="A46" t="s">
        <v>48</v>
      </c>
      <c r="B46">
        <v>2016</v>
      </c>
      <c r="C46" t="s">
        <v>84</v>
      </c>
      <c r="D46" t="s">
        <v>85</v>
      </c>
      <c r="E46" t="s">
        <v>86</v>
      </c>
      <c r="F46" t="s">
        <v>87</v>
      </c>
      <c r="G46" t="s">
        <v>3</v>
      </c>
      <c r="H46" t="s">
        <v>76</v>
      </c>
      <c r="I46" s="1">
        <v>60</v>
      </c>
      <c r="J46" s="1">
        <v>27</v>
      </c>
      <c r="K46" t="s">
        <v>77</v>
      </c>
      <c r="L46">
        <v>60</v>
      </c>
      <c r="M46">
        <v>27</v>
      </c>
      <c r="N46" t="s">
        <v>78</v>
      </c>
      <c r="O46">
        <v>70</v>
      </c>
      <c r="P46">
        <v>62</v>
      </c>
      <c r="Q46" t="s">
        <v>79</v>
      </c>
      <c r="R46" s="1">
        <v>60</v>
      </c>
      <c r="S46" s="1">
        <v>27</v>
      </c>
      <c r="T46" t="s">
        <v>80</v>
      </c>
      <c r="U46">
        <v>60</v>
      </c>
      <c r="V46">
        <v>27</v>
      </c>
      <c r="W46" t="s">
        <v>81</v>
      </c>
      <c r="X46">
        <v>70</v>
      </c>
      <c r="Y46">
        <v>62</v>
      </c>
      <c r="Z46" t="s">
        <v>82</v>
      </c>
      <c r="AA46">
        <v>70</v>
      </c>
      <c r="AB46">
        <v>62</v>
      </c>
      <c r="AC46" t="s">
        <v>83</v>
      </c>
      <c r="AD46">
        <v>70</v>
      </c>
      <c r="AE46">
        <v>65</v>
      </c>
      <c r="AF46" t="s">
        <v>72</v>
      </c>
      <c r="AG46" s="1">
        <f t="shared" si="10"/>
        <v>65</v>
      </c>
      <c r="AH46" s="1">
        <f t="shared" si="11"/>
        <v>44.5</v>
      </c>
      <c r="AI46" t="s">
        <v>73</v>
      </c>
      <c r="AJ46">
        <v>60</v>
      </c>
      <c r="AK46">
        <v>27</v>
      </c>
      <c r="AL46" t="s">
        <v>74</v>
      </c>
      <c r="AM46">
        <v>70</v>
      </c>
      <c r="AN46">
        <v>62</v>
      </c>
      <c r="AO46" t="s">
        <v>75</v>
      </c>
      <c r="AP46">
        <v>70</v>
      </c>
      <c r="AQ46">
        <v>65</v>
      </c>
      <c r="AR46" s="1">
        <f t="shared" si="0"/>
        <v>49.737499999999997</v>
      </c>
      <c r="AS46" s="1">
        <f t="shared" si="1"/>
        <v>5</v>
      </c>
      <c r="AT46" s="1">
        <f t="shared" si="2"/>
        <v>66.25</v>
      </c>
      <c r="AU46" s="1">
        <f t="shared" si="3"/>
        <v>4</v>
      </c>
      <c r="AV46" s="1">
        <f t="shared" si="4"/>
        <v>1</v>
      </c>
      <c r="AW46">
        <v>1</v>
      </c>
      <c r="AX46">
        <f t="shared" ca="1" si="5"/>
        <v>0</v>
      </c>
      <c r="AY46">
        <f t="shared" ca="1" si="6"/>
        <v>2</v>
      </c>
      <c r="AZ46">
        <f t="shared" ca="1" si="7"/>
        <v>4</v>
      </c>
      <c r="BA46">
        <f t="shared" ca="1" si="8"/>
        <v>2</v>
      </c>
      <c r="BB46">
        <v>0</v>
      </c>
      <c r="BC46" t="str">
        <f t="shared" si="9"/>
        <v>NKNK</v>
      </c>
    </row>
    <row r="47" spans="1:55" x14ac:dyDescent="0.25">
      <c r="A47" t="s">
        <v>49</v>
      </c>
      <c r="B47">
        <v>2016</v>
      </c>
      <c r="C47" t="s">
        <v>84</v>
      </c>
      <c r="D47" t="s">
        <v>85</v>
      </c>
      <c r="E47" t="s">
        <v>86</v>
      </c>
      <c r="F47" t="s">
        <v>87</v>
      </c>
      <c r="G47" t="s">
        <v>5</v>
      </c>
      <c r="H47" t="s">
        <v>76</v>
      </c>
      <c r="I47" s="1">
        <v>13</v>
      </c>
      <c r="J47" s="1">
        <v>13</v>
      </c>
      <c r="K47" t="s">
        <v>77</v>
      </c>
      <c r="L47">
        <v>13</v>
      </c>
      <c r="M47">
        <v>13</v>
      </c>
      <c r="N47" t="s">
        <v>78</v>
      </c>
      <c r="O47">
        <v>0</v>
      </c>
      <c r="P47">
        <v>0</v>
      </c>
      <c r="Q47" t="s">
        <v>79</v>
      </c>
      <c r="R47" s="1">
        <v>13</v>
      </c>
      <c r="S47" s="1">
        <v>13</v>
      </c>
      <c r="T47" t="s">
        <v>80</v>
      </c>
      <c r="U47">
        <v>13</v>
      </c>
      <c r="V47">
        <v>13</v>
      </c>
      <c r="W47" t="s">
        <v>81</v>
      </c>
      <c r="X47">
        <v>0</v>
      </c>
      <c r="Y47">
        <v>0</v>
      </c>
      <c r="Z47" t="s">
        <v>82</v>
      </c>
      <c r="AA47">
        <v>0</v>
      </c>
      <c r="AB47">
        <v>0</v>
      </c>
      <c r="AC47" t="s">
        <v>83</v>
      </c>
      <c r="AD47">
        <v>0</v>
      </c>
      <c r="AE47">
        <v>0</v>
      </c>
      <c r="AF47" t="s">
        <v>72</v>
      </c>
      <c r="AG47" s="1">
        <f t="shared" si="10"/>
        <v>6.5</v>
      </c>
      <c r="AH47" s="1">
        <f t="shared" si="11"/>
        <v>6.5</v>
      </c>
      <c r="AI47" t="s">
        <v>73</v>
      </c>
      <c r="AJ47">
        <v>13</v>
      </c>
      <c r="AK47">
        <v>13</v>
      </c>
      <c r="AL47" t="s">
        <v>74</v>
      </c>
      <c r="AM47">
        <v>0</v>
      </c>
      <c r="AN47">
        <v>0</v>
      </c>
      <c r="AO47" t="s">
        <v>75</v>
      </c>
      <c r="AP47">
        <v>0</v>
      </c>
      <c r="AQ47">
        <v>0</v>
      </c>
      <c r="AR47" s="1">
        <f t="shared" si="0"/>
        <v>4.875</v>
      </c>
      <c r="AS47" s="1">
        <f t="shared" si="1"/>
        <v>5</v>
      </c>
      <c r="AT47" s="1">
        <f t="shared" si="2"/>
        <v>4.875</v>
      </c>
      <c r="AU47" s="1">
        <f t="shared" si="3"/>
        <v>5</v>
      </c>
      <c r="AV47" s="1">
        <f t="shared" si="4"/>
        <v>0</v>
      </c>
      <c r="AW47">
        <v>1</v>
      </c>
      <c r="AX47">
        <f t="shared" ca="1" si="5"/>
        <v>1</v>
      </c>
      <c r="AY47">
        <f t="shared" ca="1" si="6"/>
        <v>2</v>
      </c>
      <c r="AZ47">
        <f t="shared" ca="1" si="7"/>
        <v>4</v>
      </c>
      <c r="BA47">
        <f t="shared" ca="1" si="8"/>
        <v>2</v>
      </c>
      <c r="BB47">
        <v>0</v>
      </c>
      <c r="BC47" t="str">
        <f t="shared" si="9"/>
        <v>KK</v>
      </c>
    </row>
    <row r="48" spans="1:55" x14ac:dyDescent="0.25">
      <c r="A48" t="s">
        <v>50</v>
      </c>
      <c r="B48">
        <v>2016</v>
      </c>
      <c r="C48" t="s">
        <v>84</v>
      </c>
      <c r="D48" t="s">
        <v>85</v>
      </c>
      <c r="E48" t="s">
        <v>86</v>
      </c>
      <c r="F48" t="s">
        <v>87</v>
      </c>
      <c r="G48" t="s">
        <v>5</v>
      </c>
      <c r="H48" t="s">
        <v>76</v>
      </c>
      <c r="I48" s="1">
        <v>0</v>
      </c>
      <c r="J48" s="1">
        <v>0</v>
      </c>
      <c r="K48" t="s">
        <v>77</v>
      </c>
      <c r="L48">
        <v>0</v>
      </c>
      <c r="M48">
        <v>0</v>
      </c>
      <c r="N48" t="s">
        <v>78</v>
      </c>
      <c r="O48">
        <v>0</v>
      </c>
      <c r="P48">
        <v>0</v>
      </c>
      <c r="Q48" t="s">
        <v>79</v>
      </c>
      <c r="R48" s="1">
        <v>0</v>
      </c>
      <c r="S48" s="1">
        <v>0</v>
      </c>
      <c r="T48" t="s">
        <v>80</v>
      </c>
      <c r="U48">
        <v>0</v>
      </c>
      <c r="V48">
        <v>0</v>
      </c>
      <c r="W48" t="s">
        <v>81</v>
      </c>
      <c r="X48">
        <v>0</v>
      </c>
      <c r="Y48">
        <v>0</v>
      </c>
      <c r="Z48" t="s">
        <v>82</v>
      </c>
      <c r="AA48">
        <v>0</v>
      </c>
      <c r="AB48">
        <v>0</v>
      </c>
      <c r="AC48" t="s">
        <v>83</v>
      </c>
      <c r="AD48">
        <v>0</v>
      </c>
      <c r="AE48">
        <v>0</v>
      </c>
      <c r="AF48" t="s">
        <v>72</v>
      </c>
      <c r="AG48" s="1">
        <f t="shared" si="10"/>
        <v>0</v>
      </c>
      <c r="AH48" s="1">
        <f t="shared" si="11"/>
        <v>0</v>
      </c>
      <c r="AI48" t="s">
        <v>73</v>
      </c>
      <c r="AJ48">
        <v>0</v>
      </c>
      <c r="AK48">
        <v>0</v>
      </c>
      <c r="AL48" t="s">
        <v>74</v>
      </c>
      <c r="AM48">
        <v>0</v>
      </c>
      <c r="AN48">
        <v>0</v>
      </c>
      <c r="AO48" t="s">
        <v>75</v>
      </c>
      <c r="AP48">
        <v>0</v>
      </c>
      <c r="AQ48">
        <v>0</v>
      </c>
      <c r="AR48" s="1">
        <f t="shared" si="0"/>
        <v>0</v>
      </c>
      <c r="AS48" s="1">
        <f t="shared" si="1"/>
        <v>5</v>
      </c>
      <c r="AT48" s="1">
        <f t="shared" si="2"/>
        <v>0</v>
      </c>
      <c r="AU48" s="1">
        <f t="shared" si="3"/>
        <v>5</v>
      </c>
      <c r="AV48" s="1">
        <f t="shared" si="4"/>
        <v>0</v>
      </c>
      <c r="AW48">
        <v>1</v>
      </c>
      <c r="AX48">
        <f t="shared" ca="1" si="5"/>
        <v>1</v>
      </c>
      <c r="AY48">
        <f t="shared" ca="1" si="6"/>
        <v>1</v>
      </c>
      <c r="AZ48">
        <f t="shared" ca="1" si="7"/>
        <v>4</v>
      </c>
      <c r="BA48">
        <f t="shared" ca="1" si="8"/>
        <v>2</v>
      </c>
      <c r="BB48">
        <v>0</v>
      </c>
      <c r="BC48" t="str">
        <f t="shared" si="9"/>
        <v>KK</v>
      </c>
    </row>
    <row r="49" spans="1:55" x14ac:dyDescent="0.25">
      <c r="A49" t="s">
        <v>51</v>
      </c>
      <c r="B49">
        <v>2016</v>
      </c>
      <c r="C49" t="s">
        <v>84</v>
      </c>
      <c r="D49" t="s">
        <v>85</v>
      </c>
      <c r="E49" t="s">
        <v>86</v>
      </c>
      <c r="F49" t="s">
        <v>87</v>
      </c>
      <c r="G49" t="s">
        <v>5</v>
      </c>
      <c r="H49" t="s">
        <v>76</v>
      </c>
      <c r="I49" s="1">
        <v>60</v>
      </c>
      <c r="J49" s="1">
        <v>70</v>
      </c>
      <c r="K49" t="s">
        <v>77</v>
      </c>
      <c r="L49">
        <v>60</v>
      </c>
      <c r="M49">
        <v>70</v>
      </c>
      <c r="N49" t="s">
        <v>78</v>
      </c>
      <c r="O49">
        <v>50</v>
      </c>
      <c r="P49">
        <v>38</v>
      </c>
      <c r="Q49" t="s">
        <v>79</v>
      </c>
      <c r="R49" s="1">
        <v>60</v>
      </c>
      <c r="S49" s="1">
        <v>70</v>
      </c>
      <c r="T49" t="s">
        <v>80</v>
      </c>
      <c r="U49">
        <v>60</v>
      </c>
      <c r="V49">
        <v>70</v>
      </c>
      <c r="W49" t="s">
        <v>81</v>
      </c>
      <c r="X49">
        <v>50</v>
      </c>
      <c r="Y49">
        <v>38</v>
      </c>
      <c r="Z49" t="s">
        <v>82</v>
      </c>
      <c r="AA49">
        <v>50</v>
      </c>
      <c r="AB49">
        <v>38</v>
      </c>
      <c r="AC49" t="s">
        <v>83</v>
      </c>
      <c r="AD49">
        <v>0</v>
      </c>
      <c r="AE49">
        <v>31</v>
      </c>
      <c r="AF49" t="s">
        <v>72</v>
      </c>
      <c r="AG49" s="1">
        <f t="shared" si="10"/>
        <v>55</v>
      </c>
      <c r="AH49" s="1">
        <f t="shared" si="11"/>
        <v>54</v>
      </c>
      <c r="AI49" t="s">
        <v>73</v>
      </c>
      <c r="AJ49">
        <v>60</v>
      </c>
      <c r="AK49">
        <v>70</v>
      </c>
      <c r="AL49" t="s">
        <v>74</v>
      </c>
      <c r="AM49">
        <v>50</v>
      </c>
      <c r="AN49">
        <v>38</v>
      </c>
      <c r="AO49" t="s">
        <v>75</v>
      </c>
      <c r="AP49">
        <v>0</v>
      </c>
      <c r="AQ49">
        <v>31</v>
      </c>
      <c r="AR49" s="1">
        <f t="shared" si="0"/>
        <v>47.987499999999997</v>
      </c>
      <c r="AS49" s="1">
        <f t="shared" si="1"/>
        <v>5</v>
      </c>
      <c r="AT49" s="1">
        <f t="shared" si="2"/>
        <v>39.375</v>
      </c>
      <c r="AU49" s="1">
        <f t="shared" si="3"/>
        <v>5</v>
      </c>
      <c r="AV49" s="1">
        <f t="shared" si="4"/>
        <v>0</v>
      </c>
      <c r="AW49">
        <v>1</v>
      </c>
      <c r="AX49">
        <f t="shared" ca="1" si="5"/>
        <v>1</v>
      </c>
      <c r="AY49">
        <f t="shared" ca="1" si="6"/>
        <v>1</v>
      </c>
      <c r="AZ49">
        <f t="shared" ca="1" si="7"/>
        <v>4</v>
      </c>
      <c r="BA49">
        <f t="shared" ca="1" si="8"/>
        <v>3</v>
      </c>
      <c r="BB49">
        <v>0</v>
      </c>
      <c r="BC49" t="str">
        <f t="shared" si="9"/>
        <v>KK</v>
      </c>
    </row>
    <row r="50" spans="1:55" x14ac:dyDescent="0.25">
      <c r="A50" t="s">
        <v>52</v>
      </c>
      <c r="B50">
        <v>2016</v>
      </c>
      <c r="C50" t="s">
        <v>84</v>
      </c>
      <c r="D50" t="s">
        <v>85</v>
      </c>
      <c r="E50" t="s">
        <v>86</v>
      </c>
      <c r="F50" t="s">
        <v>87</v>
      </c>
      <c r="G50" t="s">
        <v>5</v>
      </c>
      <c r="H50" t="s">
        <v>76</v>
      </c>
      <c r="I50" s="1">
        <v>80</v>
      </c>
      <c r="J50" s="1">
        <v>96</v>
      </c>
      <c r="K50" t="s">
        <v>77</v>
      </c>
      <c r="L50">
        <v>80</v>
      </c>
      <c r="M50">
        <v>96</v>
      </c>
      <c r="N50" t="s">
        <v>78</v>
      </c>
      <c r="O50">
        <v>70</v>
      </c>
      <c r="P50">
        <v>91</v>
      </c>
      <c r="Q50" t="s">
        <v>79</v>
      </c>
      <c r="R50" s="1">
        <v>80</v>
      </c>
      <c r="S50" s="1">
        <v>96</v>
      </c>
      <c r="T50" t="s">
        <v>80</v>
      </c>
      <c r="U50">
        <v>80</v>
      </c>
      <c r="V50">
        <v>96</v>
      </c>
      <c r="W50" t="s">
        <v>81</v>
      </c>
      <c r="X50">
        <v>70</v>
      </c>
      <c r="Y50">
        <v>91</v>
      </c>
      <c r="Z50" t="s">
        <v>82</v>
      </c>
      <c r="AA50">
        <v>70</v>
      </c>
      <c r="AB50">
        <v>91</v>
      </c>
      <c r="AC50" t="s">
        <v>83</v>
      </c>
      <c r="AD50">
        <v>80</v>
      </c>
      <c r="AE50">
        <v>95</v>
      </c>
      <c r="AF50" t="s">
        <v>72</v>
      </c>
      <c r="AG50" s="1">
        <f t="shared" si="10"/>
        <v>75</v>
      </c>
      <c r="AH50" s="1">
        <f t="shared" si="11"/>
        <v>93.5</v>
      </c>
      <c r="AI50" t="s">
        <v>73</v>
      </c>
      <c r="AJ50">
        <v>80</v>
      </c>
      <c r="AK50">
        <v>96</v>
      </c>
      <c r="AL50" t="s">
        <v>74</v>
      </c>
      <c r="AM50">
        <v>70</v>
      </c>
      <c r="AN50">
        <v>91</v>
      </c>
      <c r="AO50" t="s">
        <v>75</v>
      </c>
      <c r="AP50">
        <v>80</v>
      </c>
      <c r="AQ50">
        <v>95</v>
      </c>
      <c r="AR50" s="1">
        <f t="shared" si="0"/>
        <v>94.024999999999991</v>
      </c>
      <c r="AS50" s="1">
        <f t="shared" si="1"/>
        <v>1</v>
      </c>
      <c r="AT50" s="1">
        <f t="shared" si="2"/>
        <v>76.625</v>
      </c>
      <c r="AU50" s="1">
        <f t="shared" si="3"/>
        <v>3</v>
      </c>
      <c r="AV50" s="1">
        <f t="shared" si="4"/>
        <v>-2</v>
      </c>
      <c r="AW50">
        <v>1</v>
      </c>
      <c r="AX50">
        <f t="shared" ca="1" si="5"/>
        <v>1</v>
      </c>
      <c r="AY50">
        <f t="shared" ca="1" si="6"/>
        <v>2</v>
      </c>
      <c r="AZ50">
        <f t="shared" ca="1" si="7"/>
        <v>2</v>
      </c>
      <c r="BA50">
        <f t="shared" ca="1" si="8"/>
        <v>1</v>
      </c>
      <c r="BB50">
        <v>0</v>
      </c>
      <c r="BC50" t="str">
        <f t="shared" si="9"/>
        <v>NKK</v>
      </c>
    </row>
    <row r="51" spans="1:55" x14ac:dyDescent="0.25">
      <c r="A51" t="s">
        <v>53</v>
      </c>
      <c r="B51">
        <v>2016</v>
      </c>
      <c r="C51" t="s">
        <v>84</v>
      </c>
      <c r="D51" t="s">
        <v>85</v>
      </c>
      <c r="E51" t="s">
        <v>86</v>
      </c>
      <c r="F51" t="s">
        <v>87</v>
      </c>
      <c r="G51" t="s">
        <v>5</v>
      </c>
      <c r="H51" t="s">
        <v>76</v>
      </c>
      <c r="I51" s="1">
        <v>65</v>
      </c>
      <c r="J51" s="1">
        <v>37</v>
      </c>
      <c r="K51" t="s">
        <v>77</v>
      </c>
      <c r="L51">
        <v>65</v>
      </c>
      <c r="M51">
        <v>37</v>
      </c>
      <c r="N51" t="s">
        <v>78</v>
      </c>
      <c r="O51">
        <v>0</v>
      </c>
      <c r="P51">
        <v>0</v>
      </c>
      <c r="Q51" t="s">
        <v>79</v>
      </c>
      <c r="R51" s="1">
        <v>65</v>
      </c>
      <c r="S51" s="1">
        <v>37</v>
      </c>
      <c r="T51" t="s">
        <v>80</v>
      </c>
      <c r="U51">
        <v>65</v>
      </c>
      <c r="V51">
        <v>37</v>
      </c>
      <c r="W51" t="s">
        <v>81</v>
      </c>
      <c r="X51">
        <v>0</v>
      </c>
      <c r="Y51">
        <v>0</v>
      </c>
      <c r="Z51" t="s">
        <v>82</v>
      </c>
      <c r="AA51">
        <v>0</v>
      </c>
      <c r="AB51">
        <v>0</v>
      </c>
      <c r="AC51" t="s">
        <v>83</v>
      </c>
      <c r="AD51">
        <v>0</v>
      </c>
      <c r="AE51">
        <v>0</v>
      </c>
      <c r="AF51" t="s">
        <v>72</v>
      </c>
      <c r="AG51" s="1">
        <f t="shared" si="10"/>
        <v>32.5</v>
      </c>
      <c r="AH51" s="1">
        <f t="shared" si="11"/>
        <v>18.5</v>
      </c>
      <c r="AI51" t="s">
        <v>73</v>
      </c>
      <c r="AJ51">
        <v>65</v>
      </c>
      <c r="AK51">
        <v>37</v>
      </c>
      <c r="AL51" t="s">
        <v>74</v>
      </c>
      <c r="AM51">
        <v>0</v>
      </c>
      <c r="AN51">
        <v>0</v>
      </c>
      <c r="AO51" t="s">
        <v>75</v>
      </c>
      <c r="AP51">
        <v>0</v>
      </c>
      <c r="AQ51">
        <v>0</v>
      </c>
      <c r="AR51" s="1">
        <f t="shared" si="0"/>
        <v>13.875</v>
      </c>
      <c r="AS51" s="1">
        <f t="shared" si="1"/>
        <v>5</v>
      </c>
      <c r="AT51" s="1">
        <f t="shared" si="2"/>
        <v>24.375</v>
      </c>
      <c r="AU51" s="1">
        <f t="shared" si="3"/>
        <v>5</v>
      </c>
      <c r="AV51" s="1">
        <f t="shared" si="4"/>
        <v>0</v>
      </c>
      <c r="AW51">
        <v>1</v>
      </c>
      <c r="AX51">
        <f t="shared" ca="1" si="5"/>
        <v>0</v>
      </c>
      <c r="AY51">
        <f t="shared" ca="1" si="6"/>
        <v>1</v>
      </c>
      <c r="AZ51">
        <f t="shared" ca="1" si="7"/>
        <v>4</v>
      </c>
      <c r="BA51">
        <f t="shared" ca="1" si="8"/>
        <v>3</v>
      </c>
      <c r="BB51">
        <v>0</v>
      </c>
      <c r="BC51" t="str">
        <f t="shared" si="9"/>
        <v>KK</v>
      </c>
    </row>
    <row r="52" spans="1:55" x14ac:dyDescent="0.25">
      <c r="A52" t="s">
        <v>54</v>
      </c>
      <c r="B52">
        <v>2016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76</v>
      </c>
      <c r="I52" s="1">
        <v>70</v>
      </c>
      <c r="J52" s="1">
        <v>41</v>
      </c>
      <c r="K52" t="s">
        <v>77</v>
      </c>
      <c r="L52">
        <v>70</v>
      </c>
      <c r="M52">
        <v>41</v>
      </c>
      <c r="N52" t="s">
        <v>78</v>
      </c>
      <c r="O52">
        <v>0</v>
      </c>
      <c r="P52">
        <v>0</v>
      </c>
      <c r="Q52" t="s">
        <v>79</v>
      </c>
      <c r="R52" s="1">
        <v>70</v>
      </c>
      <c r="S52" s="1">
        <v>41</v>
      </c>
      <c r="T52" t="s">
        <v>80</v>
      </c>
      <c r="U52">
        <v>70</v>
      </c>
      <c r="V52">
        <v>41</v>
      </c>
      <c r="W52" t="s">
        <v>81</v>
      </c>
      <c r="X52">
        <v>0</v>
      </c>
      <c r="Y52">
        <v>0</v>
      </c>
      <c r="Z52" t="s">
        <v>82</v>
      </c>
      <c r="AA52" s="1">
        <v>0</v>
      </c>
      <c r="AB52">
        <v>0</v>
      </c>
      <c r="AC52" t="s">
        <v>83</v>
      </c>
      <c r="AD52">
        <v>0</v>
      </c>
      <c r="AE52">
        <v>0</v>
      </c>
      <c r="AF52" t="s">
        <v>72</v>
      </c>
      <c r="AG52" s="1">
        <f t="shared" si="10"/>
        <v>35</v>
      </c>
      <c r="AH52" s="1">
        <f t="shared" si="11"/>
        <v>20.5</v>
      </c>
      <c r="AI52" t="s">
        <v>73</v>
      </c>
      <c r="AJ52">
        <v>70</v>
      </c>
      <c r="AK52">
        <v>41</v>
      </c>
      <c r="AL52" t="s">
        <v>74</v>
      </c>
      <c r="AM52">
        <v>0</v>
      </c>
      <c r="AN52">
        <v>0</v>
      </c>
      <c r="AO52" t="s">
        <v>75</v>
      </c>
      <c r="AP52">
        <v>0</v>
      </c>
      <c r="AQ52">
        <v>0</v>
      </c>
      <c r="AR52" s="1">
        <f t="shared" si="0"/>
        <v>15.375</v>
      </c>
      <c r="AS52" s="1">
        <f t="shared" si="1"/>
        <v>5</v>
      </c>
      <c r="AT52" s="1">
        <f t="shared" si="2"/>
        <v>26.25</v>
      </c>
      <c r="AU52" s="1">
        <f t="shared" si="3"/>
        <v>5</v>
      </c>
      <c r="AV52" s="1">
        <f t="shared" si="4"/>
        <v>0</v>
      </c>
      <c r="AW52">
        <v>1</v>
      </c>
      <c r="AX52">
        <f t="shared" ca="1" si="5"/>
        <v>0</v>
      </c>
      <c r="AY52">
        <f t="shared" ca="1" si="6"/>
        <v>3</v>
      </c>
      <c r="AZ52">
        <f t="shared" ca="1" si="7"/>
        <v>4</v>
      </c>
      <c r="BA52">
        <f t="shared" ca="1" si="8"/>
        <v>2</v>
      </c>
      <c r="BB52">
        <v>0</v>
      </c>
      <c r="BC52" t="str">
        <f t="shared" si="9"/>
        <v>KK</v>
      </c>
    </row>
    <row r="53" spans="1:55" x14ac:dyDescent="0.25">
      <c r="A53" t="s">
        <v>55</v>
      </c>
      <c r="B53">
        <v>2016</v>
      </c>
      <c r="C53" t="s">
        <v>84</v>
      </c>
      <c r="D53" t="s">
        <v>85</v>
      </c>
      <c r="E53" t="s">
        <v>86</v>
      </c>
      <c r="F53" t="s">
        <v>87</v>
      </c>
      <c r="G53" t="s">
        <v>3</v>
      </c>
      <c r="H53" t="s">
        <v>76</v>
      </c>
      <c r="I53" s="1">
        <v>100</v>
      </c>
      <c r="J53" s="1">
        <v>91</v>
      </c>
      <c r="K53" t="s">
        <v>77</v>
      </c>
      <c r="L53">
        <v>100</v>
      </c>
      <c r="M53">
        <v>91</v>
      </c>
      <c r="N53" t="s">
        <v>78</v>
      </c>
      <c r="O53">
        <v>85</v>
      </c>
      <c r="P53">
        <v>85</v>
      </c>
      <c r="Q53" t="s">
        <v>79</v>
      </c>
      <c r="R53" s="1">
        <v>100</v>
      </c>
      <c r="S53" s="1">
        <v>91</v>
      </c>
      <c r="T53" t="s">
        <v>80</v>
      </c>
      <c r="U53">
        <v>100</v>
      </c>
      <c r="V53">
        <v>91</v>
      </c>
      <c r="W53" t="s">
        <v>81</v>
      </c>
      <c r="X53">
        <v>85</v>
      </c>
      <c r="Y53">
        <v>85</v>
      </c>
      <c r="Z53" t="s">
        <v>82</v>
      </c>
      <c r="AA53" s="1">
        <v>85</v>
      </c>
      <c r="AB53">
        <v>85</v>
      </c>
      <c r="AC53" t="s">
        <v>83</v>
      </c>
      <c r="AD53">
        <v>90</v>
      </c>
      <c r="AE53">
        <v>92</v>
      </c>
      <c r="AF53" t="s">
        <v>72</v>
      </c>
      <c r="AG53" s="1">
        <f t="shared" si="10"/>
        <v>92.5</v>
      </c>
      <c r="AH53" s="1">
        <f t="shared" si="11"/>
        <v>88</v>
      </c>
      <c r="AI53" t="s">
        <v>73</v>
      </c>
      <c r="AJ53">
        <v>100</v>
      </c>
      <c r="AK53">
        <v>91</v>
      </c>
      <c r="AL53" t="s">
        <v>74</v>
      </c>
      <c r="AM53">
        <v>85</v>
      </c>
      <c r="AN53">
        <v>85</v>
      </c>
      <c r="AO53" t="s">
        <v>75</v>
      </c>
      <c r="AP53">
        <v>90</v>
      </c>
      <c r="AQ53">
        <v>92</v>
      </c>
      <c r="AR53" s="1">
        <f t="shared" si="0"/>
        <v>89.262500000000003</v>
      </c>
      <c r="AS53" s="1">
        <f t="shared" si="1"/>
        <v>2</v>
      </c>
      <c r="AT53" s="1">
        <f t="shared" si="2"/>
        <v>92.0625</v>
      </c>
      <c r="AU53" s="1">
        <f t="shared" si="3"/>
        <v>1</v>
      </c>
      <c r="AV53" s="1">
        <f t="shared" si="4"/>
        <v>1</v>
      </c>
      <c r="AW53">
        <v>1</v>
      </c>
      <c r="AX53">
        <f t="shared" ca="1" si="5"/>
        <v>1</v>
      </c>
      <c r="AY53">
        <f t="shared" ca="1" si="6"/>
        <v>2</v>
      </c>
      <c r="AZ53">
        <f t="shared" ca="1" si="7"/>
        <v>3</v>
      </c>
      <c r="BA53">
        <f t="shared" ca="1" si="8"/>
        <v>3</v>
      </c>
      <c r="BB53">
        <v>0</v>
      </c>
      <c r="BC53" t="str">
        <f t="shared" si="9"/>
        <v>NKNK</v>
      </c>
    </row>
    <row r="54" spans="1:55" x14ac:dyDescent="0.25">
      <c r="A54" t="s">
        <v>56</v>
      </c>
      <c r="B54">
        <v>2016</v>
      </c>
      <c r="C54" t="s">
        <v>84</v>
      </c>
      <c r="D54" t="s">
        <v>85</v>
      </c>
      <c r="E54" t="s">
        <v>86</v>
      </c>
      <c r="F54" t="s">
        <v>87</v>
      </c>
      <c r="G54" t="s">
        <v>5</v>
      </c>
      <c r="H54" t="s">
        <v>76</v>
      </c>
      <c r="I54" s="1">
        <v>90</v>
      </c>
      <c r="J54" s="1">
        <v>85</v>
      </c>
      <c r="K54" t="s">
        <v>77</v>
      </c>
      <c r="L54">
        <v>90</v>
      </c>
      <c r="M54">
        <v>85</v>
      </c>
      <c r="N54" t="s">
        <v>78</v>
      </c>
      <c r="O54">
        <v>39</v>
      </c>
      <c r="P54" s="1">
        <v>88</v>
      </c>
      <c r="Q54" t="s">
        <v>79</v>
      </c>
      <c r="R54" s="1">
        <v>90</v>
      </c>
      <c r="S54" s="1">
        <v>85</v>
      </c>
      <c r="T54" t="s">
        <v>80</v>
      </c>
      <c r="U54">
        <v>90</v>
      </c>
      <c r="V54">
        <v>85</v>
      </c>
      <c r="W54" t="s">
        <v>81</v>
      </c>
      <c r="X54">
        <v>39</v>
      </c>
      <c r="Y54">
        <v>88</v>
      </c>
      <c r="Z54" t="s">
        <v>82</v>
      </c>
      <c r="AA54" s="1">
        <v>39</v>
      </c>
      <c r="AB54">
        <v>88</v>
      </c>
      <c r="AC54" t="s">
        <v>83</v>
      </c>
      <c r="AD54">
        <v>53</v>
      </c>
      <c r="AE54">
        <v>67</v>
      </c>
      <c r="AF54" t="s">
        <v>72</v>
      </c>
      <c r="AG54" s="1">
        <f t="shared" si="10"/>
        <v>64.5</v>
      </c>
      <c r="AH54" s="1">
        <f t="shared" si="11"/>
        <v>86.5</v>
      </c>
      <c r="AI54" t="s">
        <v>73</v>
      </c>
      <c r="AJ54">
        <v>90</v>
      </c>
      <c r="AK54">
        <v>85</v>
      </c>
      <c r="AL54" t="s">
        <v>74</v>
      </c>
      <c r="AM54">
        <v>39</v>
      </c>
      <c r="AN54">
        <v>88</v>
      </c>
      <c r="AO54" t="s">
        <v>75</v>
      </c>
      <c r="AP54">
        <v>53</v>
      </c>
      <c r="AQ54">
        <v>67</v>
      </c>
      <c r="AR54" s="1">
        <f t="shared" si="0"/>
        <v>80.837499999999991</v>
      </c>
      <c r="AS54" s="1">
        <f t="shared" si="1"/>
        <v>2</v>
      </c>
      <c r="AT54" s="1">
        <f t="shared" si="2"/>
        <v>62.15</v>
      </c>
      <c r="AU54" s="1">
        <f t="shared" si="3"/>
        <v>4</v>
      </c>
      <c r="AV54" s="1">
        <f t="shared" si="4"/>
        <v>-2</v>
      </c>
      <c r="AW54">
        <v>1</v>
      </c>
      <c r="AX54">
        <f t="shared" ca="1" si="5"/>
        <v>1</v>
      </c>
      <c r="AY54">
        <f t="shared" ca="1" si="6"/>
        <v>2</v>
      </c>
      <c r="AZ54">
        <f t="shared" ca="1" si="7"/>
        <v>1</v>
      </c>
      <c r="BA54">
        <f t="shared" ca="1" si="8"/>
        <v>3</v>
      </c>
      <c r="BB54">
        <v>0</v>
      </c>
      <c r="BC54" t="str">
        <f t="shared" si="9"/>
        <v>NKK</v>
      </c>
    </row>
    <row r="55" spans="1:55" x14ac:dyDescent="0.25">
      <c r="A55" t="s">
        <v>57</v>
      </c>
      <c r="B55">
        <v>2016</v>
      </c>
      <c r="C55" t="s">
        <v>84</v>
      </c>
      <c r="D55" t="s">
        <v>85</v>
      </c>
      <c r="E55" t="s">
        <v>86</v>
      </c>
      <c r="F55" t="s">
        <v>87</v>
      </c>
      <c r="G55" t="s">
        <v>3</v>
      </c>
      <c r="H55" t="s">
        <v>76</v>
      </c>
      <c r="I55" s="1">
        <v>70</v>
      </c>
      <c r="J55" s="1">
        <v>52</v>
      </c>
      <c r="K55" t="s">
        <v>77</v>
      </c>
      <c r="L55">
        <v>70</v>
      </c>
      <c r="M55">
        <v>52</v>
      </c>
      <c r="N55" t="s">
        <v>78</v>
      </c>
      <c r="O55">
        <v>80</v>
      </c>
      <c r="P55" s="1">
        <v>84</v>
      </c>
      <c r="Q55" t="s">
        <v>79</v>
      </c>
      <c r="R55" s="1">
        <v>70</v>
      </c>
      <c r="S55" s="1">
        <v>52</v>
      </c>
      <c r="T55" t="s">
        <v>80</v>
      </c>
      <c r="U55">
        <v>70</v>
      </c>
      <c r="V55">
        <v>52</v>
      </c>
      <c r="W55" t="s">
        <v>81</v>
      </c>
      <c r="X55">
        <v>80</v>
      </c>
      <c r="Y55">
        <v>84</v>
      </c>
      <c r="Z55" t="s">
        <v>82</v>
      </c>
      <c r="AA55" s="1">
        <v>80</v>
      </c>
      <c r="AB55">
        <v>84</v>
      </c>
      <c r="AC55" t="s">
        <v>83</v>
      </c>
      <c r="AD55">
        <v>80</v>
      </c>
      <c r="AE55">
        <v>83</v>
      </c>
      <c r="AF55" t="s">
        <v>72</v>
      </c>
      <c r="AG55" s="1">
        <f t="shared" si="10"/>
        <v>75</v>
      </c>
      <c r="AH55" s="1">
        <f t="shared" si="11"/>
        <v>68</v>
      </c>
      <c r="AI55" t="s">
        <v>73</v>
      </c>
      <c r="AJ55">
        <v>70</v>
      </c>
      <c r="AK55">
        <v>52</v>
      </c>
      <c r="AL55" t="s">
        <v>74</v>
      </c>
      <c r="AM55">
        <v>80</v>
      </c>
      <c r="AN55">
        <v>84</v>
      </c>
      <c r="AO55" t="s">
        <v>75</v>
      </c>
      <c r="AP55">
        <v>80</v>
      </c>
      <c r="AQ55">
        <v>83</v>
      </c>
      <c r="AR55" s="1">
        <f t="shared" si="0"/>
        <v>71.712499999999991</v>
      </c>
      <c r="AS55" s="1">
        <f t="shared" si="1"/>
        <v>3</v>
      </c>
      <c r="AT55" s="1">
        <f t="shared" si="2"/>
        <v>76.25</v>
      </c>
      <c r="AU55" s="1">
        <f t="shared" si="3"/>
        <v>3</v>
      </c>
      <c r="AV55" s="1">
        <f t="shared" si="4"/>
        <v>0</v>
      </c>
      <c r="AW55">
        <v>1</v>
      </c>
      <c r="AX55">
        <f t="shared" ca="1" si="5"/>
        <v>0</v>
      </c>
      <c r="AY55">
        <f t="shared" ca="1" si="6"/>
        <v>1</v>
      </c>
      <c r="AZ55">
        <f t="shared" ca="1" si="7"/>
        <v>5</v>
      </c>
      <c r="BA55">
        <f t="shared" ca="1" si="8"/>
        <v>2</v>
      </c>
      <c r="BB55">
        <v>0</v>
      </c>
      <c r="BC55" t="str">
        <f t="shared" si="9"/>
        <v>KK</v>
      </c>
    </row>
    <row r="56" spans="1:55" x14ac:dyDescent="0.25">
      <c r="A56" t="s">
        <v>58</v>
      </c>
      <c r="B56">
        <v>2016</v>
      </c>
      <c r="C56" t="s">
        <v>84</v>
      </c>
      <c r="D56" t="s">
        <v>85</v>
      </c>
      <c r="E56" t="s">
        <v>86</v>
      </c>
      <c r="F56" t="s">
        <v>87</v>
      </c>
      <c r="G56" t="s">
        <v>3</v>
      </c>
      <c r="H56" t="s">
        <v>76</v>
      </c>
      <c r="I56" s="1">
        <v>0</v>
      </c>
      <c r="J56" s="1">
        <v>0</v>
      </c>
      <c r="K56" t="s">
        <v>77</v>
      </c>
      <c r="L56">
        <v>0</v>
      </c>
      <c r="M56">
        <v>0</v>
      </c>
      <c r="N56" t="s">
        <v>78</v>
      </c>
      <c r="O56">
        <v>0</v>
      </c>
      <c r="P56" s="1">
        <v>0</v>
      </c>
      <c r="Q56" t="s">
        <v>79</v>
      </c>
      <c r="R56" s="1">
        <v>0</v>
      </c>
      <c r="S56" s="1">
        <v>0</v>
      </c>
      <c r="T56" t="s">
        <v>80</v>
      </c>
      <c r="U56">
        <v>0</v>
      </c>
      <c r="V56">
        <v>0</v>
      </c>
      <c r="W56" t="s">
        <v>81</v>
      </c>
      <c r="X56">
        <v>0</v>
      </c>
      <c r="Y56">
        <v>0</v>
      </c>
      <c r="Z56" t="s">
        <v>82</v>
      </c>
      <c r="AA56" s="1">
        <v>0</v>
      </c>
      <c r="AB56">
        <v>0</v>
      </c>
      <c r="AC56" t="s">
        <v>83</v>
      </c>
      <c r="AD56">
        <v>0</v>
      </c>
      <c r="AE56">
        <v>0</v>
      </c>
      <c r="AF56" t="s">
        <v>72</v>
      </c>
      <c r="AG56" s="1">
        <f t="shared" si="10"/>
        <v>0</v>
      </c>
      <c r="AH56" s="1">
        <f t="shared" si="11"/>
        <v>0</v>
      </c>
      <c r="AI56" t="s">
        <v>73</v>
      </c>
      <c r="AJ56">
        <v>0</v>
      </c>
      <c r="AK56">
        <v>0</v>
      </c>
      <c r="AL56" t="s">
        <v>74</v>
      </c>
      <c r="AM56">
        <v>0</v>
      </c>
      <c r="AN56">
        <v>0</v>
      </c>
      <c r="AO56" t="s">
        <v>75</v>
      </c>
      <c r="AP56">
        <v>0</v>
      </c>
      <c r="AQ56">
        <v>0</v>
      </c>
      <c r="AR56" s="1">
        <f t="shared" si="0"/>
        <v>0</v>
      </c>
      <c r="AS56" s="1">
        <f t="shared" si="1"/>
        <v>5</v>
      </c>
      <c r="AT56" s="1">
        <f t="shared" si="2"/>
        <v>0</v>
      </c>
      <c r="AU56" s="1">
        <f t="shared" si="3"/>
        <v>5</v>
      </c>
      <c r="AV56" s="1">
        <f t="shared" si="4"/>
        <v>0</v>
      </c>
      <c r="AW56">
        <v>1</v>
      </c>
      <c r="AX56">
        <f t="shared" ca="1" si="5"/>
        <v>0</v>
      </c>
      <c r="AY56">
        <f t="shared" ca="1" si="6"/>
        <v>4</v>
      </c>
      <c r="AZ56">
        <f t="shared" ca="1" si="7"/>
        <v>5</v>
      </c>
      <c r="BA56">
        <f t="shared" ca="1" si="8"/>
        <v>3</v>
      </c>
      <c r="BB56">
        <v>0</v>
      </c>
      <c r="BC56" t="str">
        <f t="shared" si="9"/>
        <v>KK</v>
      </c>
    </row>
    <row r="57" spans="1:55" x14ac:dyDescent="0.25">
      <c r="A57" t="s">
        <v>59</v>
      </c>
      <c r="B57">
        <v>2016</v>
      </c>
      <c r="C57" t="s">
        <v>84</v>
      </c>
      <c r="D57" t="s">
        <v>85</v>
      </c>
      <c r="E57" t="s">
        <v>86</v>
      </c>
      <c r="F57" t="s">
        <v>87</v>
      </c>
      <c r="G57" t="s">
        <v>3</v>
      </c>
      <c r="H57" t="s">
        <v>76</v>
      </c>
      <c r="I57" s="1">
        <v>60</v>
      </c>
      <c r="J57" s="1">
        <v>55</v>
      </c>
      <c r="K57" t="s">
        <v>77</v>
      </c>
      <c r="L57">
        <v>60</v>
      </c>
      <c r="M57">
        <v>55</v>
      </c>
      <c r="N57" t="s">
        <v>78</v>
      </c>
      <c r="O57">
        <v>30</v>
      </c>
      <c r="P57" s="1">
        <v>56</v>
      </c>
      <c r="Q57" t="s">
        <v>79</v>
      </c>
      <c r="R57" s="1">
        <v>60</v>
      </c>
      <c r="S57" s="1">
        <v>55</v>
      </c>
      <c r="T57" t="s">
        <v>80</v>
      </c>
      <c r="U57">
        <v>60</v>
      </c>
      <c r="V57">
        <v>55</v>
      </c>
      <c r="W57" t="s">
        <v>81</v>
      </c>
      <c r="X57">
        <v>30</v>
      </c>
      <c r="Y57">
        <v>56</v>
      </c>
      <c r="Z57" t="s">
        <v>82</v>
      </c>
      <c r="AA57" s="1">
        <v>30</v>
      </c>
      <c r="AB57">
        <v>56</v>
      </c>
      <c r="AC57" t="s">
        <v>83</v>
      </c>
      <c r="AD57">
        <v>15</v>
      </c>
      <c r="AE57">
        <v>14</v>
      </c>
      <c r="AF57" t="s">
        <v>72</v>
      </c>
      <c r="AG57" s="1">
        <f t="shared" si="10"/>
        <v>45</v>
      </c>
      <c r="AH57" s="1">
        <f t="shared" si="11"/>
        <v>55.5</v>
      </c>
      <c r="AI57" t="s">
        <v>73</v>
      </c>
      <c r="AJ57">
        <v>60</v>
      </c>
      <c r="AK57">
        <v>55</v>
      </c>
      <c r="AL57" t="s">
        <v>74</v>
      </c>
      <c r="AM57">
        <v>30</v>
      </c>
      <c r="AN57">
        <v>56</v>
      </c>
      <c r="AO57" t="s">
        <v>75</v>
      </c>
      <c r="AP57">
        <v>15</v>
      </c>
      <c r="AQ57">
        <v>14</v>
      </c>
      <c r="AR57" s="1">
        <f t="shared" si="0"/>
        <v>43.55</v>
      </c>
      <c r="AS57" s="1">
        <f t="shared" si="1"/>
        <v>5</v>
      </c>
      <c r="AT57" s="1">
        <f t="shared" si="2"/>
        <v>36.9375</v>
      </c>
      <c r="AU57" s="1">
        <f t="shared" si="3"/>
        <v>5</v>
      </c>
      <c r="AV57" s="1">
        <f t="shared" si="4"/>
        <v>0</v>
      </c>
      <c r="AW57">
        <v>1</v>
      </c>
      <c r="AX57">
        <f t="shared" ca="1" si="5"/>
        <v>0</v>
      </c>
      <c r="AY57">
        <f t="shared" ca="1" si="6"/>
        <v>4</v>
      </c>
      <c r="AZ57">
        <f t="shared" ca="1" si="7"/>
        <v>4</v>
      </c>
      <c r="BA57">
        <f t="shared" ca="1" si="8"/>
        <v>3</v>
      </c>
      <c r="BB57">
        <v>0</v>
      </c>
      <c r="BC57" t="str">
        <f t="shared" si="9"/>
        <v>KK</v>
      </c>
    </row>
    <row r="58" spans="1:55" x14ac:dyDescent="0.25">
      <c r="A58" t="s">
        <v>60</v>
      </c>
      <c r="B58">
        <v>2016</v>
      </c>
      <c r="C58" t="s">
        <v>84</v>
      </c>
      <c r="D58" t="s">
        <v>85</v>
      </c>
      <c r="E58" t="s">
        <v>86</v>
      </c>
      <c r="F58" t="s">
        <v>87</v>
      </c>
      <c r="G58" t="s">
        <v>3</v>
      </c>
      <c r="H58" t="s">
        <v>76</v>
      </c>
      <c r="I58" s="1">
        <v>70</v>
      </c>
      <c r="J58" s="1">
        <v>55</v>
      </c>
      <c r="K58" t="s">
        <v>77</v>
      </c>
      <c r="L58">
        <v>70</v>
      </c>
      <c r="M58">
        <v>55</v>
      </c>
      <c r="N58" t="s">
        <v>78</v>
      </c>
      <c r="O58">
        <v>0</v>
      </c>
      <c r="P58" s="1">
        <v>0</v>
      </c>
      <c r="Q58" t="s">
        <v>79</v>
      </c>
      <c r="R58" s="1">
        <v>70</v>
      </c>
      <c r="S58" s="1">
        <v>55</v>
      </c>
      <c r="T58" t="s">
        <v>80</v>
      </c>
      <c r="U58">
        <v>70</v>
      </c>
      <c r="V58">
        <v>55</v>
      </c>
      <c r="W58" t="s">
        <v>81</v>
      </c>
      <c r="X58">
        <v>0</v>
      </c>
      <c r="Y58">
        <v>0</v>
      </c>
      <c r="Z58" t="s">
        <v>82</v>
      </c>
      <c r="AA58" s="1">
        <v>0</v>
      </c>
      <c r="AB58">
        <v>0</v>
      </c>
      <c r="AC58" t="s">
        <v>83</v>
      </c>
      <c r="AD58">
        <v>0</v>
      </c>
      <c r="AE58">
        <v>0</v>
      </c>
      <c r="AF58" t="s">
        <v>72</v>
      </c>
      <c r="AG58" s="1">
        <f t="shared" si="10"/>
        <v>35</v>
      </c>
      <c r="AH58" s="1">
        <f t="shared" si="11"/>
        <v>27.5</v>
      </c>
      <c r="AI58" t="s">
        <v>73</v>
      </c>
      <c r="AJ58">
        <v>70</v>
      </c>
      <c r="AK58">
        <v>55</v>
      </c>
      <c r="AL58" t="s">
        <v>74</v>
      </c>
      <c r="AM58">
        <v>0</v>
      </c>
      <c r="AN58">
        <v>0</v>
      </c>
      <c r="AO58" t="s">
        <v>75</v>
      </c>
      <c r="AP58">
        <v>0</v>
      </c>
      <c r="AQ58">
        <v>0</v>
      </c>
      <c r="AR58" s="1">
        <f t="shared" si="0"/>
        <v>20.625</v>
      </c>
      <c r="AS58" s="1">
        <f t="shared" si="1"/>
        <v>5</v>
      </c>
      <c r="AT58" s="1">
        <f t="shared" si="2"/>
        <v>26.25</v>
      </c>
      <c r="AU58" s="1">
        <f t="shared" si="3"/>
        <v>5</v>
      </c>
      <c r="AV58" s="1">
        <f t="shared" si="4"/>
        <v>0</v>
      </c>
      <c r="AW58">
        <v>1</v>
      </c>
      <c r="AX58">
        <f t="shared" ca="1" si="5"/>
        <v>0</v>
      </c>
      <c r="AY58">
        <f t="shared" ca="1" si="6"/>
        <v>1</v>
      </c>
      <c r="AZ58">
        <f t="shared" ca="1" si="7"/>
        <v>5</v>
      </c>
      <c r="BA58">
        <f t="shared" ca="1" si="8"/>
        <v>3</v>
      </c>
      <c r="BB58">
        <v>0</v>
      </c>
      <c r="BC58" t="str">
        <f t="shared" si="9"/>
        <v>KK</v>
      </c>
    </row>
    <row r="59" spans="1:55" x14ac:dyDescent="0.25">
      <c r="A59" t="s">
        <v>61</v>
      </c>
      <c r="B59">
        <v>2016</v>
      </c>
      <c r="C59" t="s">
        <v>84</v>
      </c>
      <c r="D59" t="s">
        <v>85</v>
      </c>
      <c r="E59" t="s">
        <v>86</v>
      </c>
      <c r="F59" t="s">
        <v>87</v>
      </c>
      <c r="G59" t="s">
        <v>3</v>
      </c>
      <c r="H59" t="s">
        <v>76</v>
      </c>
      <c r="I59" s="1">
        <v>93</v>
      </c>
      <c r="J59" s="1">
        <v>80</v>
      </c>
      <c r="K59" t="s">
        <v>77</v>
      </c>
      <c r="L59">
        <v>93</v>
      </c>
      <c r="M59">
        <v>80</v>
      </c>
      <c r="N59" t="s">
        <v>78</v>
      </c>
      <c r="O59">
        <v>70</v>
      </c>
      <c r="P59" s="1">
        <v>54</v>
      </c>
      <c r="Q59" t="s">
        <v>79</v>
      </c>
      <c r="R59" s="1">
        <v>93</v>
      </c>
      <c r="S59" s="1">
        <v>80</v>
      </c>
      <c r="T59" t="s">
        <v>80</v>
      </c>
      <c r="U59">
        <v>93</v>
      </c>
      <c r="V59">
        <v>80</v>
      </c>
      <c r="W59" t="s">
        <v>81</v>
      </c>
      <c r="X59">
        <v>70</v>
      </c>
      <c r="Y59">
        <v>54</v>
      </c>
      <c r="Z59" t="s">
        <v>82</v>
      </c>
      <c r="AA59" s="1">
        <v>70</v>
      </c>
      <c r="AB59">
        <v>54</v>
      </c>
      <c r="AC59" t="s">
        <v>83</v>
      </c>
      <c r="AD59">
        <v>72</v>
      </c>
      <c r="AE59">
        <v>75</v>
      </c>
      <c r="AF59" t="s">
        <v>72</v>
      </c>
      <c r="AG59" s="1">
        <f t="shared" si="10"/>
        <v>81.5</v>
      </c>
      <c r="AH59" s="1">
        <f t="shared" si="11"/>
        <v>67</v>
      </c>
      <c r="AI59" t="s">
        <v>73</v>
      </c>
      <c r="AJ59">
        <v>93</v>
      </c>
      <c r="AK59">
        <v>80</v>
      </c>
      <c r="AL59" t="s">
        <v>74</v>
      </c>
      <c r="AM59">
        <v>70</v>
      </c>
      <c r="AN59">
        <v>54</v>
      </c>
      <c r="AO59" t="s">
        <v>75</v>
      </c>
      <c r="AP59">
        <v>72</v>
      </c>
      <c r="AQ59">
        <v>75</v>
      </c>
      <c r="AR59" s="1">
        <f t="shared" si="0"/>
        <v>69.787499999999994</v>
      </c>
      <c r="AS59" s="1">
        <f t="shared" si="1"/>
        <v>4</v>
      </c>
      <c r="AT59" s="1">
        <f t="shared" si="2"/>
        <v>79.199999999999989</v>
      </c>
      <c r="AU59" s="1">
        <f t="shared" si="3"/>
        <v>3</v>
      </c>
      <c r="AV59" s="1">
        <f t="shared" si="4"/>
        <v>1</v>
      </c>
      <c r="AW59">
        <v>1</v>
      </c>
      <c r="AX59">
        <f t="shared" ca="1" si="5"/>
        <v>0</v>
      </c>
      <c r="AY59">
        <f t="shared" ca="1" si="6"/>
        <v>3</v>
      </c>
      <c r="AZ59">
        <f t="shared" ca="1" si="7"/>
        <v>5</v>
      </c>
      <c r="BA59">
        <f t="shared" ca="1" si="8"/>
        <v>3</v>
      </c>
      <c r="BB59">
        <v>0</v>
      </c>
      <c r="BC59" t="str">
        <f t="shared" si="9"/>
        <v>NKNK</v>
      </c>
    </row>
    <row r="60" spans="1:55" x14ac:dyDescent="0.25">
      <c r="A60" t="s">
        <v>62</v>
      </c>
      <c r="B60">
        <v>2016</v>
      </c>
      <c r="C60" t="s">
        <v>84</v>
      </c>
      <c r="D60" t="s">
        <v>85</v>
      </c>
      <c r="E60" t="s">
        <v>86</v>
      </c>
      <c r="F60" t="s">
        <v>87</v>
      </c>
      <c r="G60" t="s">
        <v>3</v>
      </c>
      <c r="H60" t="s">
        <v>76</v>
      </c>
      <c r="I60" s="1">
        <v>40</v>
      </c>
      <c r="J60" s="1">
        <v>55</v>
      </c>
      <c r="K60" t="s">
        <v>77</v>
      </c>
      <c r="L60">
        <v>40</v>
      </c>
      <c r="M60">
        <v>55</v>
      </c>
      <c r="N60" t="s">
        <v>78</v>
      </c>
      <c r="O60">
        <v>0</v>
      </c>
      <c r="P60" s="1">
        <v>0</v>
      </c>
      <c r="Q60" t="s">
        <v>79</v>
      </c>
      <c r="R60" s="1">
        <v>40</v>
      </c>
      <c r="S60" s="1">
        <v>55</v>
      </c>
      <c r="T60" t="s">
        <v>80</v>
      </c>
      <c r="U60">
        <v>40</v>
      </c>
      <c r="V60">
        <v>55</v>
      </c>
      <c r="W60" t="s">
        <v>81</v>
      </c>
      <c r="X60">
        <v>0</v>
      </c>
      <c r="Y60">
        <v>0</v>
      </c>
      <c r="Z60" t="s">
        <v>82</v>
      </c>
      <c r="AA60" s="1">
        <v>0</v>
      </c>
      <c r="AB60">
        <v>0</v>
      </c>
      <c r="AC60" t="s">
        <v>83</v>
      </c>
      <c r="AD60">
        <v>0</v>
      </c>
      <c r="AE60">
        <v>0</v>
      </c>
      <c r="AF60" t="s">
        <v>72</v>
      </c>
      <c r="AG60" s="1">
        <f t="shared" si="10"/>
        <v>20</v>
      </c>
      <c r="AH60" s="1">
        <f t="shared" si="11"/>
        <v>27.5</v>
      </c>
      <c r="AI60" t="s">
        <v>73</v>
      </c>
      <c r="AJ60">
        <v>40</v>
      </c>
      <c r="AK60">
        <v>55</v>
      </c>
      <c r="AL60" t="s">
        <v>74</v>
      </c>
      <c r="AM60">
        <v>0</v>
      </c>
      <c r="AN60">
        <v>0</v>
      </c>
      <c r="AO60" t="s">
        <v>75</v>
      </c>
      <c r="AP60">
        <v>0</v>
      </c>
      <c r="AQ60">
        <v>0</v>
      </c>
      <c r="AR60" s="1">
        <f t="shared" si="0"/>
        <v>20.625</v>
      </c>
      <c r="AS60" s="1">
        <f t="shared" si="1"/>
        <v>5</v>
      </c>
      <c r="AT60" s="1">
        <f t="shared" si="2"/>
        <v>15</v>
      </c>
      <c r="AU60" s="1">
        <f t="shared" si="3"/>
        <v>5</v>
      </c>
      <c r="AV60" s="1">
        <f t="shared" si="4"/>
        <v>0</v>
      </c>
      <c r="AW60">
        <v>1</v>
      </c>
      <c r="AX60">
        <f t="shared" ca="1" si="5"/>
        <v>0</v>
      </c>
      <c r="AY60">
        <f t="shared" ca="1" si="6"/>
        <v>1</v>
      </c>
      <c r="AZ60">
        <f t="shared" ca="1" si="7"/>
        <v>5</v>
      </c>
      <c r="BA60">
        <f t="shared" ca="1" si="8"/>
        <v>2</v>
      </c>
      <c r="BB60">
        <v>0</v>
      </c>
      <c r="BC60" t="str">
        <f t="shared" si="9"/>
        <v>KK</v>
      </c>
    </row>
    <row r="61" spans="1:55" x14ac:dyDescent="0.25">
      <c r="A61" t="s">
        <v>63</v>
      </c>
      <c r="B61">
        <v>2016</v>
      </c>
      <c r="C61" t="s">
        <v>84</v>
      </c>
      <c r="D61" t="s">
        <v>85</v>
      </c>
      <c r="E61" t="s">
        <v>86</v>
      </c>
      <c r="F61" t="s">
        <v>87</v>
      </c>
      <c r="G61" t="s">
        <v>5</v>
      </c>
      <c r="H61" t="s">
        <v>76</v>
      </c>
      <c r="I61" s="1">
        <v>50</v>
      </c>
      <c r="J61" s="1">
        <v>75</v>
      </c>
      <c r="K61" t="s">
        <v>77</v>
      </c>
      <c r="L61">
        <v>50</v>
      </c>
      <c r="M61">
        <v>75</v>
      </c>
      <c r="N61" t="s">
        <v>78</v>
      </c>
      <c r="O61">
        <v>60</v>
      </c>
      <c r="P61" s="1">
        <v>73</v>
      </c>
      <c r="Q61" t="s">
        <v>79</v>
      </c>
      <c r="R61" s="1">
        <v>50</v>
      </c>
      <c r="S61" s="1">
        <v>75</v>
      </c>
      <c r="T61" t="s">
        <v>80</v>
      </c>
      <c r="U61">
        <v>50</v>
      </c>
      <c r="V61">
        <v>75</v>
      </c>
      <c r="W61" t="s">
        <v>81</v>
      </c>
      <c r="X61">
        <v>60</v>
      </c>
      <c r="Y61">
        <v>73</v>
      </c>
      <c r="Z61" t="s">
        <v>82</v>
      </c>
      <c r="AA61" s="1">
        <v>60</v>
      </c>
      <c r="AB61">
        <v>73</v>
      </c>
      <c r="AC61" t="s">
        <v>83</v>
      </c>
      <c r="AD61" s="1">
        <v>60</v>
      </c>
      <c r="AE61">
        <v>64</v>
      </c>
      <c r="AF61" t="s">
        <v>72</v>
      </c>
      <c r="AG61" s="1">
        <f t="shared" si="10"/>
        <v>55</v>
      </c>
      <c r="AH61" s="1">
        <f t="shared" si="11"/>
        <v>74</v>
      </c>
      <c r="AI61" t="s">
        <v>73</v>
      </c>
      <c r="AJ61">
        <v>50</v>
      </c>
      <c r="AK61">
        <v>75</v>
      </c>
      <c r="AL61" t="s">
        <v>74</v>
      </c>
      <c r="AM61">
        <v>60</v>
      </c>
      <c r="AN61">
        <v>73</v>
      </c>
      <c r="AO61" t="s">
        <v>75</v>
      </c>
      <c r="AP61">
        <v>60</v>
      </c>
      <c r="AQ61">
        <v>64</v>
      </c>
      <c r="AR61" s="1">
        <f t="shared" si="0"/>
        <v>71.162499999999994</v>
      </c>
      <c r="AS61" s="1">
        <f t="shared" si="1"/>
        <v>3</v>
      </c>
      <c r="AT61" s="1">
        <f t="shared" si="2"/>
        <v>56.25</v>
      </c>
      <c r="AU61" s="1">
        <f t="shared" si="3"/>
        <v>5</v>
      </c>
      <c r="AV61" s="1">
        <f t="shared" si="4"/>
        <v>-2</v>
      </c>
      <c r="AW61">
        <f ca="1">RANDBETWEEN(0,1)</f>
        <v>0</v>
      </c>
      <c r="AX61">
        <f t="shared" ca="1" si="5"/>
        <v>1</v>
      </c>
      <c r="AY61">
        <f t="shared" ca="1" si="6"/>
        <v>4</v>
      </c>
      <c r="AZ61">
        <f t="shared" ca="1" si="7"/>
        <v>3</v>
      </c>
      <c r="BA61">
        <f t="shared" ca="1" si="8"/>
        <v>3</v>
      </c>
      <c r="BB61">
        <v>0</v>
      </c>
      <c r="BC61" t="str">
        <f t="shared" si="9"/>
        <v>NKK</v>
      </c>
    </row>
    <row r="62" spans="1:55" x14ac:dyDescent="0.25">
      <c r="A62" t="s">
        <v>88</v>
      </c>
      <c r="B62">
        <v>2016</v>
      </c>
      <c r="C62" t="s">
        <v>84</v>
      </c>
      <c r="D62" t="s">
        <v>90</v>
      </c>
      <c r="E62" t="s">
        <v>89</v>
      </c>
      <c r="F62" t="s">
        <v>87</v>
      </c>
      <c r="G62" t="s">
        <v>5</v>
      </c>
      <c r="H62" t="s">
        <v>76</v>
      </c>
      <c r="I62" s="1">
        <f t="shared" ref="I62:I93" si="12">AVERAGE(AJ62,AM62)</f>
        <v>81.5</v>
      </c>
      <c r="J62" s="1">
        <f t="shared" ref="J62:J93" si="13">AVERAGE(AK62,AN62)</f>
        <v>65.5</v>
      </c>
      <c r="K62" t="s">
        <v>77</v>
      </c>
      <c r="L62">
        <v>78</v>
      </c>
      <c r="M62">
        <v>65</v>
      </c>
      <c r="N62" t="s">
        <v>78</v>
      </c>
      <c r="O62" s="1">
        <f>AVERAGE(I62,L62)</f>
        <v>79.75</v>
      </c>
      <c r="P62" s="1">
        <f>AVERAGE(J62,L62)</f>
        <v>71.75</v>
      </c>
      <c r="Q62" t="s">
        <v>79</v>
      </c>
      <c r="R62" s="1">
        <f>AVERAGE(AJ62,AM62)</f>
        <v>81.5</v>
      </c>
      <c r="S62" s="1">
        <f>AVERAGE(AK62,AN62)</f>
        <v>65.5</v>
      </c>
      <c r="T62" t="s">
        <v>80</v>
      </c>
      <c r="U62">
        <f>AJ62</f>
        <v>78</v>
      </c>
      <c r="V62">
        <f>AK62</f>
        <v>65</v>
      </c>
      <c r="W62" t="s">
        <v>81</v>
      </c>
      <c r="X62">
        <f>AM62</f>
        <v>85</v>
      </c>
      <c r="Y62">
        <f>AN62</f>
        <v>66</v>
      </c>
      <c r="Z62" t="s">
        <v>82</v>
      </c>
      <c r="AA62" s="1">
        <f>AVERAGE(AM62,AP62)</f>
        <v>72.5</v>
      </c>
      <c r="AB62">
        <f>AVERAGE(AN62,AQ62)</f>
        <v>57.5</v>
      </c>
      <c r="AC62" t="s">
        <v>83</v>
      </c>
      <c r="AD62" s="1">
        <f>AVERAGE(U62,X62,AA62)</f>
        <v>78.5</v>
      </c>
      <c r="AE62" s="1">
        <f>AVERAGE(V61,Y61,AB61)</f>
        <v>73.666666666666671</v>
      </c>
      <c r="AF62" t="s">
        <v>72</v>
      </c>
      <c r="AG62" s="1">
        <f>AVERAGE(AJ62,AM62)</f>
        <v>81.5</v>
      </c>
      <c r="AH62" s="1">
        <f>AVERAGE(AK62,AN62)</f>
        <v>65.5</v>
      </c>
      <c r="AI62" t="s">
        <v>73</v>
      </c>
      <c r="AJ62">
        <v>78</v>
      </c>
      <c r="AK62">
        <v>65</v>
      </c>
      <c r="AL62" t="s">
        <v>74</v>
      </c>
      <c r="AM62">
        <v>85</v>
      </c>
      <c r="AN62">
        <v>66</v>
      </c>
      <c r="AO62" t="s">
        <v>75</v>
      </c>
      <c r="AP62">
        <v>60</v>
      </c>
      <c r="AQ62">
        <v>49</v>
      </c>
      <c r="AR62" s="1">
        <f t="shared" si="0"/>
        <v>61.596874999999997</v>
      </c>
      <c r="AS62" s="1">
        <f t="shared" si="1"/>
        <v>4</v>
      </c>
      <c r="AT62" s="1">
        <f t="shared" si="2"/>
        <v>75.478124999999991</v>
      </c>
      <c r="AU62" s="1">
        <f t="shared" si="3"/>
        <v>3</v>
      </c>
      <c r="AV62" s="1">
        <f t="shared" si="4"/>
        <v>1</v>
      </c>
      <c r="AW62">
        <f t="shared" ref="AW62:AX125" ca="1" si="14">RANDBETWEEN(0,1)</f>
        <v>0</v>
      </c>
      <c r="AX62">
        <f t="shared" ca="1" si="5"/>
        <v>0</v>
      </c>
      <c r="AY62">
        <f t="shared" ca="1" si="6"/>
        <v>3</v>
      </c>
      <c r="AZ62">
        <f t="shared" ca="1" si="7"/>
        <v>5</v>
      </c>
      <c r="BA62">
        <f t="shared" ca="1" si="8"/>
        <v>3</v>
      </c>
      <c r="BB62">
        <v>0</v>
      </c>
      <c r="BC62" t="str">
        <f t="shared" si="9"/>
        <v>NKNK</v>
      </c>
    </row>
    <row r="63" spans="1:55" x14ac:dyDescent="0.25">
      <c r="A63" t="s">
        <v>91</v>
      </c>
      <c r="B63">
        <v>2016</v>
      </c>
      <c r="C63" t="s">
        <v>84</v>
      </c>
      <c r="D63" t="s">
        <v>90</v>
      </c>
      <c r="E63" t="s">
        <v>89</v>
      </c>
      <c r="F63" t="s">
        <v>87</v>
      </c>
      <c r="G63" t="s">
        <v>3</v>
      </c>
      <c r="H63" t="s">
        <v>76</v>
      </c>
      <c r="I63" s="1">
        <f t="shared" si="12"/>
        <v>35</v>
      </c>
      <c r="J63" s="1">
        <f t="shared" si="13"/>
        <v>61.5</v>
      </c>
      <c r="K63" t="s">
        <v>77</v>
      </c>
      <c r="L63">
        <v>0</v>
      </c>
      <c r="M63">
        <v>80</v>
      </c>
      <c r="N63" t="s">
        <v>78</v>
      </c>
      <c r="O63" s="1">
        <f t="shared" ref="O63:O125" si="15">AVERAGE(I63,L63)</f>
        <v>17.5</v>
      </c>
      <c r="P63" s="1">
        <f t="shared" ref="P63:P125" si="16">AVERAGE(J63,L63)</f>
        <v>30.75</v>
      </c>
      <c r="Q63" t="s">
        <v>79</v>
      </c>
      <c r="R63" s="1">
        <f t="shared" ref="R63:R125" si="17">AVERAGE(AJ63,AM63)</f>
        <v>35</v>
      </c>
      <c r="S63" s="1">
        <f t="shared" ref="S63:S125" si="18">AVERAGE(AK63,AN63)</f>
        <v>61.5</v>
      </c>
      <c r="T63" t="s">
        <v>80</v>
      </c>
      <c r="U63">
        <f t="shared" ref="U63:U125" si="19">AJ63</f>
        <v>0</v>
      </c>
      <c r="V63">
        <f t="shared" ref="V63:V125" si="20">AK63</f>
        <v>80</v>
      </c>
      <c r="W63" t="s">
        <v>81</v>
      </c>
      <c r="X63">
        <f t="shared" ref="X63:X125" si="21">AM63</f>
        <v>70</v>
      </c>
      <c r="Y63">
        <f t="shared" ref="Y63:Y125" si="22">AN63</f>
        <v>43</v>
      </c>
      <c r="Z63" t="s">
        <v>82</v>
      </c>
      <c r="AA63" s="1">
        <f t="shared" ref="AA63:AA125" si="23">AVERAGE(AM63,AP63)</f>
        <v>70</v>
      </c>
      <c r="AB63">
        <f t="shared" ref="AB63:AB125" si="24">AVERAGE(AN63,AQ63)</f>
        <v>40.5</v>
      </c>
      <c r="AC63" t="s">
        <v>83</v>
      </c>
      <c r="AD63" s="1">
        <f t="shared" ref="AD63:AD125" si="25">AVERAGE(U63,X63,AA63)</f>
        <v>46.666666666666664</v>
      </c>
      <c r="AE63" s="1">
        <f t="shared" ref="AE63:AE125" si="26">AVERAGE(V62,Y62,AB62)</f>
        <v>62.833333333333336</v>
      </c>
      <c r="AF63" t="s">
        <v>72</v>
      </c>
      <c r="AG63" s="1">
        <f t="shared" ref="AG63:AG125" si="27">AVERAGE(AJ63,AM63)</f>
        <v>35</v>
      </c>
      <c r="AH63" s="1">
        <f t="shared" ref="AH63:AH125" si="28">AVERAGE(AK63,AN63)</f>
        <v>61.5</v>
      </c>
      <c r="AI63" t="s">
        <v>73</v>
      </c>
      <c r="AJ63">
        <v>0</v>
      </c>
      <c r="AK63">
        <v>80</v>
      </c>
      <c r="AL63" t="s">
        <v>74</v>
      </c>
      <c r="AM63">
        <v>70</v>
      </c>
      <c r="AN63">
        <v>43</v>
      </c>
      <c r="AO63" t="s">
        <v>75</v>
      </c>
      <c r="AP63">
        <v>70</v>
      </c>
      <c r="AQ63">
        <v>38</v>
      </c>
      <c r="AR63" s="1">
        <f t="shared" si="0"/>
        <v>54.428124999999994</v>
      </c>
      <c r="AS63" s="1">
        <f t="shared" si="1"/>
        <v>5</v>
      </c>
      <c r="AT63" s="1">
        <f t="shared" si="2"/>
        <v>43.53125</v>
      </c>
      <c r="AU63" s="1">
        <f t="shared" si="3"/>
        <v>5</v>
      </c>
      <c r="AV63" s="1">
        <f t="shared" si="4"/>
        <v>0</v>
      </c>
      <c r="AW63">
        <f t="shared" ca="1" si="14"/>
        <v>1</v>
      </c>
      <c r="AX63">
        <f t="shared" ca="1" si="5"/>
        <v>1</v>
      </c>
      <c r="AY63">
        <f t="shared" ca="1" si="6"/>
        <v>1</v>
      </c>
      <c r="AZ63">
        <f t="shared" ca="1" si="7"/>
        <v>3</v>
      </c>
      <c r="BA63">
        <f t="shared" ca="1" si="8"/>
        <v>3</v>
      </c>
      <c r="BB63">
        <v>0</v>
      </c>
      <c r="BC63" t="str">
        <f t="shared" si="9"/>
        <v>KK</v>
      </c>
    </row>
    <row r="64" spans="1:55" x14ac:dyDescent="0.25">
      <c r="A64" t="s">
        <v>92</v>
      </c>
      <c r="B64">
        <v>2016</v>
      </c>
      <c r="C64" t="s">
        <v>84</v>
      </c>
      <c r="D64" t="s">
        <v>90</v>
      </c>
      <c r="E64" t="s">
        <v>89</v>
      </c>
      <c r="F64" t="s">
        <v>87</v>
      </c>
      <c r="G64" t="s">
        <v>5</v>
      </c>
      <c r="H64" t="s">
        <v>76</v>
      </c>
      <c r="I64" s="1">
        <f t="shared" si="12"/>
        <v>82.5</v>
      </c>
      <c r="J64" s="1">
        <f t="shared" si="13"/>
        <v>72</v>
      </c>
      <c r="K64" t="s">
        <v>77</v>
      </c>
      <c r="L64">
        <v>82</v>
      </c>
      <c r="M64">
        <v>70</v>
      </c>
      <c r="N64" t="s">
        <v>78</v>
      </c>
      <c r="O64" s="1">
        <f t="shared" si="15"/>
        <v>82.25</v>
      </c>
      <c r="P64" s="1">
        <f t="shared" si="16"/>
        <v>77</v>
      </c>
      <c r="Q64" t="s">
        <v>79</v>
      </c>
      <c r="R64" s="1">
        <f t="shared" si="17"/>
        <v>82.5</v>
      </c>
      <c r="S64" s="1">
        <f t="shared" si="18"/>
        <v>72</v>
      </c>
      <c r="T64" t="s">
        <v>80</v>
      </c>
      <c r="U64">
        <f t="shared" si="19"/>
        <v>82</v>
      </c>
      <c r="V64">
        <f t="shared" si="20"/>
        <v>70</v>
      </c>
      <c r="W64" t="s">
        <v>81</v>
      </c>
      <c r="X64">
        <f t="shared" si="21"/>
        <v>83</v>
      </c>
      <c r="Y64">
        <f t="shared" si="22"/>
        <v>74</v>
      </c>
      <c r="Z64" t="s">
        <v>82</v>
      </c>
      <c r="AA64" s="1">
        <f t="shared" si="23"/>
        <v>41.5</v>
      </c>
      <c r="AB64">
        <f t="shared" si="24"/>
        <v>61.5</v>
      </c>
      <c r="AC64" t="s">
        <v>83</v>
      </c>
      <c r="AD64" s="1">
        <f t="shared" si="25"/>
        <v>68.833333333333329</v>
      </c>
      <c r="AE64" s="1">
        <f t="shared" si="26"/>
        <v>54.5</v>
      </c>
      <c r="AF64" t="s">
        <v>72</v>
      </c>
      <c r="AG64" s="1">
        <f t="shared" si="27"/>
        <v>82.5</v>
      </c>
      <c r="AH64" s="1">
        <f t="shared" si="28"/>
        <v>72</v>
      </c>
      <c r="AI64" t="s">
        <v>73</v>
      </c>
      <c r="AJ64">
        <v>82</v>
      </c>
      <c r="AK64">
        <v>70</v>
      </c>
      <c r="AL64" t="s">
        <v>74</v>
      </c>
      <c r="AM64">
        <v>83</v>
      </c>
      <c r="AN64">
        <v>74</v>
      </c>
      <c r="AO64" t="s">
        <v>75</v>
      </c>
      <c r="AP64">
        <v>0</v>
      </c>
      <c r="AQ64">
        <v>49</v>
      </c>
      <c r="AR64" s="1">
        <f t="shared" si="0"/>
        <v>65.3125</v>
      </c>
      <c r="AS64" s="1">
        <f t="shared" si="1"/>
        <v>4</v>
      </c>
      <c r="AT64" s="1">
        <f t="shared" si="2"/>
        <v>59.796875</v>
      </c>
      <c r="AU64" s="1">
        <f t="shared" si="3"/>
        <v>5</v>
      </c>
      <c r="AV64" s="1">
        <f t="shared" si="4"/>
        <v>-1</v>
      </c>
      <c r="AW64">
        <f t="shared" ca="1" si="14"/>
        <v>1</v>
      </c>
      <c r="AX64">
        <f t="shared" ca="1" si="5"/>
        <v>1</v>
      </c>
      <c r="AY64">
        <f t="shared" ca="1" si="6"/>
        <v>4</v>
      </c>
      <c r="AZ64">
        <f t="shared" ca="1" si="7"/>
        <v>4</v>
      </c>
      <c r="BA64">
        <f t="shared" ca="1" si="8"/>
        <v>3</v>
      </c>
      <c r="BB64">
        <v>0</v>
      </c>
      <c r="BC64" t="str">
        <f t="shared" si="9"/>
        <v>NKK</v>
      </c>
    </row>
    <row r="65" spans="1:55" x14ac:dyDescent="0.25">
      <c r="A65" t="s">
        <v>93</v>
      </c>
      <c r="B65">
        <v>2016</v>
      </c>
      <c r="C65" t="s">
        <v>84</v>
      </c>
      <c r="D65" t="s">
        <v>90</v>
      </c>
      <c r="E65" t="s">
        <v>89</v>
      </c>
      <c r="F65" t="s">
        <v>87</v>
      </c>
      <c r="H65" t="s">
        <v>76</v>
      </c>
      <c r="I65" s="1">
        <f t="shared" si="12"/>
        <v>0</v>
      </c>
      <c r="J65" s="1">
        <f t="shared" si="13"/>
        <v>0</v>
      </c>
      <c r="K65" t="s">
        <v>77</v>
      </c>
      <c r="L65">
        <v>0</v>
      </c>
      <c r="M65">
        <v>0</v>
      </c>
      <c r="N65" t="s">
        <v>78</v>
      </c>
      <c r="O65" s="1">
        <f t="shared" si="15"/>
        <v>0</v>
      </c>
      <c r="P65" s="1">
        <f t="shared" si="16"/>
        <v>0</v>
      </c>
      <c r="Q65" t="s">
        <v>79</v>
      </c>
      <c r="R65" s="1">
        <f t="shared" si="17"/>
        <v>0</v>
      </c>
      <c r="S65" s="1">
        <f t="shared" si="18"/>
        <v>0</v>
      </c>
      <c r="T65" t="s">
        <v>80</v>
      </c>
      <c r="U65">
        <f t="shared" si="19"/>
        <v>0</v>
      </c>
      <c r="V65">
        <f t="shared" si="20"/>
        <v>0</v>
      </c>
      <c r="W65" t="s">
        <v>81</v>
      </c>
      <c r="X65">
        <f t="shared" si="21"/>
        <v>0</v>
      </c>
      <c r="Y65">
        <f t="shared" si="22"/>
        <v>0</v>
      </c>
      <c r="Z65" t="s">
        <v>82</v>
      </c>
      <c r="AA65" s="1">
        <f t="shared" si="23"/>
        <v>0</v>
      </c>
      <c r="AB65">
        <f t="shared" si="24"/>
        <v>0</v>
      </c>
      <c r="AC65" t="s">
        <v>83</v>
      </c>
      <c r="AD65" s="1">
        <f t="shared" si="25"/>
        <v>0</v>
      </c>
      <c r="AE65" s="1">
        <f t="shared" si="26"/>
        <v>68.5</v>
      </c>
      <c r="AF65" t="s">
        <v>72</v>
      </c>
      <c r="AG65" s="1">
        <f t="shared" si="27"/>
        <v>0</v>
      </c>
      <c r="AH65" s="1">
        <f t="shared" si="28"/>
        <v>0</v>
      </c>
      <c r="AI65" t="s">
        <v>73</v>
      </c>
      <c r="AJ65">
        <v>0</v>
      </c>
      <c r="AK65">
        <v>0</v>
      </c>
      <c r="AL65" t="s">
        <v>74</v>
      </c>
      <c r="AM65">
        <v>0</v>
      </c>
      <c r="AN65">
        <v>0</v>
      </c>
      <c r="AO65" t="s">
        <v>75</v>
      </c>
      <c r="AP65">
        <v>0</v>
      </c>
      <c r="AQ65">
        <v>0</v>
      </c>
      <c r="AR65" s="1">
        <f t="shared" si="0"/>
        <v>2.5687500000000001</v>
      </c>
      <c r="AS65" s="1">
        <f t="shared" si="1"/>
        <v>5</v>
      </c>
      <c r="AT65" s="1">
        <f t="shared" si="2"/>
        <v>0</v>
      </c>
      <c r="AU65" s="1">
        <f t="shared" si="3"/>
        <v>5</v>
      </c>
      <c r="AV65" s="1">
        <f t="shared" si="4"/>
        <v>0</v>
      </c>
      <c r="AW65">
        <f t="shared" ca="1" si="14"/>
        <v>0</v>
      </c>
      <c r="AX65">
        <f t="shared" ca="1" si="5"/>
        <v>0</v>
      </c>
      <c r="AY65">
        <f t="shared" ca="1" si="6"/>
        <v>3</v>
      </c>
      <c r="AZ65">
        <f t="shared" ca="1" si="7"/>
        <v>5</v>
      </c>
      <c r="BA65">
        <f t="shared" ca="1" si="8"/>
        <v>3</v>
      </c>
      <c r="BB65">
        <v>0</v>
      </c>
      <c r="BC65" t="str">
        <f t="shared" si="9"/>
        <v>KK</v>
      </c>
    </row>
    <row r="66" spans="1:55" x14ac:dyDescent="0.25">
      <c r="A66" t="s">
        <v>94</v>
      </c>
      <c r="B66">
        <v>2016</v>
      </c>
      <c r="C66" t="s">
        <v>84</v>
      </c>
      <c r="D66" t="s">
        <v>90</v>
      </c>
      <c r="E66" t="s">
        <v>89</v>
      </c>
      <c r="F66" t="s">
        <v>87</v>
      </c>
      <c r="G66" t="s">
        <v>3</v>
      </c>
      <c r="H66" t="s">
        <v>76</v>
      </c>
      <c r="I66" s="1">
        <f t="shared" si="12"/>
        <v>85</v>
      </c>
      <c r="J66" s="1">
        <f t="shared" si="13"/>
        <v>91</v>
      </c>
      <c r="K66" t="s">
        <v>77</v>
      </c>
      <c r="L66">
        <v>80</v>
      </c>
      <c r="M66">
        <v>90</v>
      </c>
      <c r="N66" t="s">
        <v>78</v>
      </c>
      <c r="O66" s="1">
        <f t="shared" si="15"/>
        <v>82.5</v>
      </c>
      <c r="P66" s="1">
        <f t="shared" si="16"/>
        <v>85.5</v>
      </c>
      <c r="Q66" t="s">
        <v>79</v>
      </c>
      <c r="R66" s="1">
        <f t="shared" si="17"/>
        <v>85</v>
      </c>
      <c r="S66" s="1">
        <f t="shared" si="18"/>
        <v>91</v>
      </c>
      <c r="T66" t="s">
        <v>80</v>
      </c>
      <c r="U66">
        <f t="shared" si="19"/>
        <v>80</v>
      </c>
      <c r="V66">
        <f t="shared" si="20"/>
        <v>90</v>
      </c>
      <c r="W66" t="s">
        <v>81</v>
      </c>
      <c r="X66">
        <f t="shared" si="21"/>
        <v>90</v>
      </c>
      <c r="Y66">
        <f t="shared" si="22"/>
        <v>92</v>
      </c>
      <c r="Z66" t="s">
        <v>82</v>
      </c>
      <c r="AA66" s="1">
        <f t="shared" si="23"/>
        <v>87.5</v>
      </c>
      <c r="AB66">
        <f t="shared" si="24"/>
        <v>89</v>
      </c>
      <c r="AC66" t="s">
        <v>83</v>
      </c>
      <c r="AD66" s="1">
        <f t="shared" si="25"/>
        <v>85.833333333333329</v>
      </c>
      <c r="AE66" s="1">
        <f t="shared" si="26"/>
        <v>0</v>
      </c>
      <c r="AF66" t="s">
        <v>72</v>
      </c>
      <c r="AG66" s="1">
        <f t="shared" si="27"/>
        <v>85</v>
      </c>
      <c r="AH66" s="1">
        <f t="shared" si="28"/>
        <v>91</v>
      </c>
      <c r="AI66" t="s">
        <v>73</v>
      </c>
      <c r="AJ66">
        <v>80</v>
      </c>
      <c r="AK66">
        <v>90</v>
      </c>
      <c r="AL66" t="s">
        <v>74</v>
      </c>
      <c r="AM66">
        <v>90</v>
      </c>
      <c r="AN66">
        <v>92</v>
      </c>
      <c r="AO66" t="s">
        <v>75</v>
      </c>
      <c r="AP66">
        <v>85</v>
      </c>
      <c r="AQ66">
        <v>86</v>
      </c>
      <c r="AR66" s="1">
        <f t="shared" si="0"/>
        <v>86.018749999999997</v>
      </c>
      <c r="AS66" s="1">
        <f t="shared" si="1"/>
        <v>2</v>
      </c>
      <c r="AT66" s="1">
        <f t="shared" si="2"/>
        <v>84.84375</v>
      </c>
      <c r="AU66" s="1">
        <f t="shared" si="3"/>
        <v>2</v>
      </c>
      <c r="AV66" s="1">
        <f t="shared" si="4"/>
        <v>0</v>
      </c>
      <c r="AW66">
        <f t="shared" ca="1" si="14"/>
        <v>1</v>
      </c>
      <c r="AX66">
        <f t="shared" ca="1" si="5"/>
        <v>1</v>
      </c>
      <c r="AY66">
        <f t="shared" ca="1" si="6"/>
        <v>2</v>
      </c>
      <c r="AZ66">
        <f t="shared" ca="1" si="7"/>
        <v>2</v>
      </c>
      <c r="BA66">
        <f t="shared" ca="1" si="8"/>
        <v>2</v>
      </c>
      <c r="BB66">
        <v>0</v>
      </c>
      <c r="BC66" t="str">
        <f t="shared" si="9"/>
        <v>KK</v>
      </c>
    </row>
    <row r="67" spans="1:55" x14ac:dyDescent="0.25">
      <c r="A67" t="s">
        <v>95</v>
      </c>
      <c r="B67">
        <v>2016</v>
      </c>
      <c r="C67" t="s">
        <v>84</v>
      </c>
      <c r="D67" t="s">
        <v>90</v>
      </c>
      <c r="E67" t="s">
        <v>89</v>
      </c>
      <c r="F67" t="s">
        <v>87</v>
      </c>
      <c r="G67" t="s">
        <v>3</v>
      </c>
      <c r="H67" t="s">
        <v>76</v>
      </c>
      <c r="I67" s="1">
        <f t="shared" si="12"/>
        <v>64.5</v>
      </c>
      <c r="J67" s="1">
        <f t="shared" si="13"/>
        <v>79.5</v>
      </c>
      <c r="K67" t="s">
        <v>77</v>
      </c>
      <c r="L67">
        <v>64</v>
      </c>
      <c r="M67">
        <v>82</v>
      </c>
      <c r="N67" t="s">
        <v>78</v>
      </c>
      <c r="O67" s="1">
        <f t="shared" si="15"/>
        <v>64.25</v>
      </c>
      <c r="P67" s="1">
        <f t="shared" si="16"/>
        <v>71.75</v>
      </c>
      <c r="Q67" t="s">
        <v>79</v>
      </c>
      <c r="R67" s="1">
        <f t="shared" si="17"/>
        <v>64.5</v>
      </c>
      <c r="S67" s="1">
        <f t="shared" si="18"/>
        <v>79.5</v>
      </c>
      <c r="T67" t="s">
        <v>80</v>
      </c>
      <c r="U67">
        <f t="shared" si="19"/>
        <v>64</v>
      </c>
      <c r="V67">
        <f t="shared" si="20"/>
        <v>82</v>
      </c>
      <c r="W67" t="s">
        <v>81</v>
      </c>
      <c r="X67">
        <f t="shared" si="21"/>
        <v>65</v>
      </c>
      <c r="Y67">
        <f t="shared" si="22"/>
        <v>77</v>
      </c>
      <c r="Z67" t="s">
        <v>82</v>
      </c>
      <c r="AA67" s="1">
        <f t="shared" si="23"/>
        <v>76</v>
      </c>
      <c r="AB67">
        <f t="shared" si="24"/>
        <v>75</v>
      </c>
      <c r="AC67" t="s">
        <v>83</v>
      </c>
      <c r="AD67" s="1">
        <f t="shared" si="25"/>
        <v>68.333333333333329</v>
      </c>
      <c r="AE67" s="1">
        <f t="shared" si="26"/>
        <v>90.333333333333329</v>
      </c>
      <c r="AF67" t="s">
        <v>72</v>
      </c>
      <c r="AG67" s="1">
        <f t="shared" si="27"/>
        <v>64.5</v>
      </c>
      <c r="AH67" s="1">
        <f t="shared" si="28"/>
        <v>79.5</v>
      </c>
      <c r="AI67" t="s">
        <v>73</v>
      </c>
      <c r="AJ67">
        <v>64</v>
      </c>
      <c r="AK67">
        <v>82</v>
      </c>
      <c r="AL67" t="s">
        <v>74</v>
      </c>
      <c r="AM67">
        <v>65</v>
      </c>
      <c r="AN67">
        <v>77</v>
      </c>
      <c r="AO67" t="s">
        <v>75</v>
      </c>
      <c r="AP67">
        <v>87</v>
      </c>
      <c r="AQ67">
        <v>73</v>
      </c>
      <c r="AR67" s="1">
        <f t="shared" ref="AR67:AR125" si="29">0.25*AQ67+0.15*(AH67+AK67+AN67)+0.3*(J67+M67+P67+S67+V67+Y67+AB67+AE67)/8</f>
        <v>77.915625000000006</v>
      </c>
      <c r="AS67" s="1">
        <f t="shared" ref="AS67:AS125" si="30">IF(AR67&gt;=90,1,IF(AR67&gt;=80,2,IF(AR67&gt;=70,3,IF(AR67&gt;60,4,5))))</f>
        <v>3</v>
      </c>
      <c r="AT67" s="1">
        <f t="shared" ref="AT67:AT125" si="31">0.3*(I67+L67+O67+R67+U67+X67+AA67+AD67)/8+0.15*(AG67+AJ67+AM67)+0.25*AP67</f>
        <v>70.671875</v>
      </c>
      <c r="AU67" s="1">
        <f t="shared" ref="AU67:AU125" si="32">IF(AT67&gt;=90,1,IF(AT67&gt;=80,2,IF(AT67&gt;=70,3,IF(AT67&gt;=60,4,5))))</f>
        <v>3</v>
      </c>
      <c r="AV67" s="1">
        <f t="shared" ref="AV67:AV125" si="33">AS67-AU67</f>
        <v>0</v>
      </c>
      <c r="AW67">
        <f t="shared" ca="1" si="14"/>
        <v>1</v>
      </c>
      <c r="AX67">
        <f t="shared" ca="1" si="14"/>
        <v>1</v>
      </c>
      <c r="AY67">
        <f t="shared" ref="AY67:AY125" ca="1" si="34">IF(AS67&gt;=3,RANDBETWEEN(1,4),RANDBETWEEN(2,5))</f>
        <v>2</v>
      </c>
      <c r="AZ67">
        <f t="shared" ref="AZ67:AZ125" ca="1" si="35">IF(AS67&gt;=3,RANDBETWEEN(3,5),RANDBETWEEN(1,3))</f>
        <v>5</v>
      </c>
      <c r="BA67">
        <f t="shared" ref="BA67:BA125" ca="1" si="36">IF(AS67&gt;=3,RANDBETWEEN(2,3),RANDBETWEEN(1,3))</f>
        <v>3</v>
      </c>
      <c r="BB67">
        <v>0</v>
      </c>
      <c r="BC67" t="str">
        <f t="shared" ref="BC67:BC125" si="37">IF(AV67&gt;0,"NKNK",IF(AV67=0,"KK",IF(AV67&lt;0,"NKK")))</f>
        <v>KK</v>
      </c>
    </row>
    <row r="68" spans="1:55" x14ac:dyDescent="0.25">
      <c r="A68" t="s">
        <v>96</v>
      </c>
      <c r="B68">
        <v>2016</v>
      </c>
      <c r="C68" t="s">
        <v>84</v>
      </c>
      <c r="D68" t="s">
        <v>90</v>
      </c>
      <c r="E68" t="s">
        <v>89</v>
      </c>
      <c r="F68" t="s">
        <v>87</v>
      </c>
      <c r="G68" t="s">
        <v>5</v>
      </c>
      <c r="H68" t="s">
        <v>76</v>
      </c>
      <c r="I68" s="1">
        <f t="shared" si="12"/>
        <v>95.5</v>
      </c>
      <c r="J68" s="1">
        <f t="shared" si="13"/>
        <v>98.5</v>
      </c>
      <c r="K68" t="s">
        <v>77</v>
      </c>
      <c r="L68">
        <v>96</v>
      </c>
      <c r="M68">
        <v>99</v>
      </c>
      <c r="N68" t="s">
        <v>78</v>
      </c>
      <c r="O68" s="1">
        <f t="shared" si="15"/>
        <v>95.75</v>
      </c>
      <c r="P68" s="1">
        <f t="shared" si="16"/>
        <v>97.25</v>
      </c>
      <c r="Q68" t="s">
        <v>79</v>
      </c>
      <c r="R68" s="1">
        <f t="shared" si="17"/>
        <v>95.5</v>
      </c>
      <c r="S68" s="1">
        <f t="shared" si="18"/>
        <v>98.5</v>
      </c>
      <c r="T68" t="s">
        <v>80</v>
      </c>
      <c r="U68">
        <f t="shared" si="19"/>
        <v>96</v>
      </c>
      <c r="V68">
        <f t="shared" si="20"/>
        <v>99</v>
      </c>
      <c r="W68" t="s">
        <v>81</v>
      </c>
      <c r="X68">
        <f t="shared" si="21"/>
        <v>95</v>
      </c>
      <c r="Y68">
        <f t="shared" si="22"/>
        <v>98</v>
      </c>
      <c r="Z68" t="s">
        <v>82</v>
      </c>
      <c r="AA68" s="1">
        <f t="shared" si="23"/>
        <v>97.5</v>
      </c>
      <c r="AB68">
        <f t="shared" si="24"/>
        <v>94.5</v>
      </c>
      <c r="AC68" t="s">
        <v>83</v>
      </c>
      <c r="AD68" s="1">
        <f t="shared" si="25"/>
        <v>96.166666666666671</v>
      </c>
      <c r="AE68" s="1">
        <f t="shared" si="26"/>
        <v>78</v>
      </c>
      <c r="AF68" t="s">
        <v>72</v>
      </c>
      <c r="AG68" s="1">
        <f t="shared" si="27"/>
        <v>95.5</v>
      </c>
      <c r="AH68" s="1">
        <f t="shared" si="28"/>
        <v>98.5</v>
      </c>
      <c r="AI68" t="s">
        <v>73</v>
      </c>
      <c r="AJ68">
        <v>96</v>
      </c>
      <c r="AK68">
        <v>99</v>
      </c>
      <c r="AL68" t="s">
        <v>74</v>
      </c>
      <c r="AM68">
        <v>95</v>
      </c>
      <c r="AN68">
        <v>98</v>
      </c>
      <c r="AO68" t="s">
        <v>75</v>
      </c>
      <c r="AP68">
        <v>100</v>
      </c>
      <c r="AQ68">
        <v>91</v>
      </c>
      <c r="AR68" s="1">
        <f t="shared" si="29"/>
        <v>95.678124999999994</v>
      </c>
      <c r="AS68" s="1">
        <f t="shared" si="30"/>
        <v>1</v>
      </c>
      <c r="AT68" s="1">
        <f t="shared" si="31"/>
        <v>96.753124999999997</v>
      </c>
      <c r="AU68" s="1">
        <f t="shared" si="32"/>
        <v>1</v>
      </c>
      <c r="AV68" s="1">
        <f t="shared" si="33"/>
        <v>0</v>
      </c>
      <c r="AW68">
        <f t="shared" ca="1" si="14"/>
        <v>1</v>
      </c>
      <c r="AX68">
        <f t="shared" ca="1" si="14"/>
        <v>1</v>
      </c>
      <c r="AY68">
        <f t="shared" ca="1" si="34"/>
        <v>3</v>
      </c>
      <c r="AZ68">
        <f t="shared" ca="1" si="35"/>
        <v>3</v>
      </c>
      <c r="BA68">
        <f t="shared" ca="1" si="36"/>
        <v>2</v>
      </c>
      <c r="BB68">
        <v>0</v>
      </c>
      <c r="BC68" t="str">
        <f t="shared" si="37"/>
        <v>KK</v>
      </c>
    </row>
    <row r="69" spans="1:55" x14ac:dyDescent="0.25">
      <c r="A69" t="s">
        <v>97</v>
      </c>
      <c r="B69">
        <v>2016</v>
      </c>
      <c r="C69" t="s">
        <v>84</v>
      </c>
      <c r="D69" t="s">
        <v>90</v>
      </c>
      <c r="E69" t="s">
        <v>89</v>
      </c>
      <c r="F69" t="s">
        <v>87</v>
      </c>
      <c r="G69" t="s">
        <v>5</v>
      </c>
      <c r="H69" t="s">
        <v>76</v>
      </c>
      <c r="I69" s="1">
        <f t="shared" si="12"/>
        <v>68.5</v>
      </c>
      <c r="J69" s="1">
        <f t="shared" si="13"/>
        <v>61</v>
      </c>
      <c r="K69" t="s">
        <v>77</v>
      </c>
      <c r="L69">
        <v>58</v>
      </c>
      <c r="M69">
        <v>49</v>
      </c>
      <c r="N69" t="s">
        <v>78</v>
      </c>
      <c r="O69" s="1">
        <f t="shared" si="15"/>
        <v>63.25</v>
      </c>
      <c r="P69" s="1">
        <f t="shared" si="16"/>
        <v>59.5</v>
      </c>
      <c r="Q69" t="s">
        <v>79</v>
      </c>
      <c r="R69" s="1">
        <f t="shared" si="17"/>
        <v>68.5</v>
      </c>
      <c r="S69" s="1">
        <f t="shared" si="18"/>
        <v>61</v>
      </c>
      <c r="T69" t="s">
        <v>80</v>
      </c>
      <c r="U69">
        <f t="shared" si="19"/>
        <v>58</v>
      </c>
      <c r="V69">
        <f t="shared" si="20"/>
        <v>49</v>
      </c>
      <c r="W69" t="s">
        <v>81</v>
      </c>
      <c r="X69">
        <f t="shared" si="21"/>
        <v>79</v>
      </c>
      <c r="Y69">
        <f t="shared" si="22"/>
        <v>73</v>
      </c>
      <c r="Z69" t="s">
        <v>82</v>
      </c>
      <c r="AA69" s="1">
        <f t="shared" si="23"/>
        <v>79.5</v>
      </c>
      <c r="AB69">
        <f t="shared" si="24"/>
        <v>76.5</v>
      </c>
      <c r="AC69" t="s">
        <v>83</v>
      </c>
      <c r="AD69" s="1">
        <f t="shared" si="25"/>
        <v>72.166666666666671</v>
      </c>
      <c r="AE69" s="1">
        <f t="shared" si="26"/>
        <v>97.166666666666671</v>
      </c>
      <c r="AF69" t="s">
        <v>72</v>
      </c>
      <c r="AG69" s="1">
        <f t="shared" si="27"/>
        <v>68.5</v>
      </c>
      <c r="AH69" s="1">
        <f t="shared" si="28"/>
        <v>61</v>
      </c>
      <c r="AI69" t="s">
        <v>73</v>
      </c>
      <c r="AJ69">
        <v>58</v>
      </c>
      <c r="AK69">
        <v>49</v>
      </c>
      <c r="AL69" t="s">
        <v>74</v>
      </c>
      <c r="AM69">
        <v>79</v>
      </c>
      <c r="AN69">
        <v>73</v>
      </c>
      <c r="AO69" t="s">
        <v>75</v>
      </c>
      <c r="AP69">
        <v>80</v>
      </c>
      <c r="AQ69">
        <v>80</v>
      </c>
      <c r="AR69" s="1">
        <f t="shared" si="29"/>
        <v>67.181250000000006</v>
      </c>
      <c r="AS69" s="1">
        <f t="shared" si="30"/>
        <v>4</v>
      </c>
      <c r="AT69" s="1">
        <f t="shared" si="31"/>
        <v>71.334374999999994</v>
      </c>
      <c r="AU69" s="1">
        <f t="shared" si="32"/>
        <v>3</v>
      </c>
      <c r="AV69" s="1">
        <f t="shared" si="33"/>
        <v>1</v>
      </c>
      <c r="AW69">
        <f t="shared" ca="1" si="14"/>
        <v>1</v>
      </c>
      <c r="AX69">
        <f t="shared" ca="1" si="14"/>
        <v>1</v>
      </c>
      <c r="AY69">
        <f t="shared" ca="1" si="34"/>
        <v>1</v>
      </c>
      <c r="AZ69">
        <f t="shared" ca="1" si="35"/>
        <v>4</v>
      </c>
      <c r="BA69">
        <f t="shared" ca="1" si="36"/>
        <v>2</v>
      </c>
      <c r="BB69">
        <v>0</v>
      </c>
      <c r="BC69" t="str">
        <f t="shared" si="37"/>
        <v>NKNK</v>
      </c>
    </row>
    <row r="70" spans="1:55" x14ac:dyDescent="0.25">
      <c r="A70" t="s">
        <v>98</v>
      </c>
      <c r="B70">
        <v>2016</v>
      </c>
      <c r="C70" t="s">
        <v>84</v>
      </c>
      <c r="D70" t="s">
        <v>90</v>
      </c>
      <c r="E70" t="s">
        <v>89</v>
      </c>
      <c r="F70" t="s">
        <v>87</v>
      </c>
      <c r="G70" t="s">
        <v>5</v>
      </c>
      <c r="H70" t="s">
        <v>76</v>
      </c>
      <c r="I70" s="1">
        <f t="shared" si="12"/>
        <v>86</v>
      </c>
      <c r="J70" s="1">
        <f t="shared" si="13"/>
        <v>64</v>
      </c>
      <c r="K70" t="s">
        <v>77</v>
      </c>
      <c r="L70">
        <v>87</v>
      </c>
      <c r="M70">
        <v>64</v>
      </c>
      <c r="N70" t="s">
        <v>78</v>
      </c>
      <c r="O70" s="1">
        <f t="shared" si="15"/>
        <v>86.5</v>
      </c>
      <c r="P70" s="1">
        <f t="shared" si="16"/>
        <v>75.5</v>
      </c>
      <c r="Q70" t="s">
        <v>79</v>
      </c>
      <c r="R70" s="1">
        <f t="shared" si="17"/>
        <v>86</v>
      </c>
      <c r="S70" s="1">
        <f t="shared" si="18"/>
        <v>64</v>
      </c>
      <c r="T70" t="s">
        <v>80</v>
      </c>
      <c r="U70">
        <f t="shared" si="19"/>
        <v>87</v>
      </c>
      <c r="V70">
        <f t="shared" si="20"/>
        <v>64</v>
      </c>
      <c r="W70" t="s">
        <v>81</v>
      </c>
      <c r="X70">
        <f t="shared" si="21"/>
        <v>85</v>
      </c>
      <c r="Y70">
        <f t="shared" si="22"/>
        <v>64</v>
      </c>
      <c r="Z70" t="s">
        <v>82</v>
      </c>
      <c r="AA70" s="1">
        <f t="shared" si="23"/>
        <v>83.5</v>
      </c>
      <c r="AB70">
        <f t="shared" si="24"/>
        <v>63.5</v>
      </c>
      <c r="AC70" t="s">
        <v>83</v>
      </c>
      <c r="AD70" s="1">
        <f t="shared" si="25"/>
        <v>85.166666666666671</v>
      </c>
      <c r="AE70" s="1">
        <f t="shared" si="26"/>
        <v>66.166666666666671</v>
      </c>
      <c r="AF70" t="s">
        <v>72</v>
      </c>
      <c r="AG70" s="1">
        <f t="shared" si="27"/>
        <v>86</v>
      </c>
      <c r="AH70" s="1">
        <f t="shared" si="28"/>
        <v>64</v>
      </c>
      <c r="AI70" t="s">
        <v>73</v>
      </c>
      <c r="AJ70">
        <v>87</v>
      </c>
      <c r="AK70">
        <v>64</v>
      </c>
      <c r="AL70" t="s">
        <v>74</v>
      </c>
      <c r="AM70">
        <v>85</v>
      </c>
      <c r="AN70">
        <v>64</v>
      </c>
      <c r="AO70" t="s">
        <v>75</v>
      </c>
      <c r="AP70">
        <v>82</v>
      </c>
      <c r="AQ70">
        <v>63</v>
      </c>
      <c r="AR70" s="1">
        <f t="shared" si="29"/>
        <v>64.243749999999991</v>
      </c>
      <c r="AS70" s="1">
        <f t="shared" si="30"/>
        <v>4</v>
      </c>
      <c r="AT70" s="1">
        <f t="shared" si="31"/>
        <v>84.931249999999991</v>
      </c>
      <c r="AU70" s="1">
        <f t="shared" si="32"/>
        <v>2</v>
      </c>
      <c r="AV70" s="1">
        <f t="shared" si="33"/>
        <v>2</v>
      </c>
      <c r="AW70">
        <f t="shared" ca="1" si="14"/>
        <v>1</v>
      </c>
      <c r="AX70">
        <f t="shared" ca="1" si="14"/>
        <v>1</v>
      </c>
      <c r="AY70">
        <f t="shared" ca="1" si="34"/>
        <v>4</v>
      </c>
      <c r="AZ70">
        <f t="shared" ca="1" si="35"/>
        <v>4</v>
      </c>
      <c r="BA70">
        <f t="shared" ca="1" si="36"/>
        <v>2</v>
      </c>
      <c r="BB70">
        <v>0</v>
      </c>
      <c r="BC70" t="str">
        <f t="shared" si="37"/>
        <v>NKNK</v>
      </c>
    </row>
    <row r="71" spans="1:55" x14ac:dyDescent="0.25">
      <c r="A71" t="s">
        <v>99</v>
      </c>
      <c r="B71">
        <v>2016</v>
      </c>
      <c r="C71" t="s">
        <v>84</v>
      </c>
      <c r="D71" t="s">
        <v>90</v>
      </c>
      <c r="E71" t="s">
        <v>89</v>
      </c>
      <c r="F71" t="s">
        <v>87</v>
      </c>
      <c r="G71" t="s">
        <v>3</v>
      </c>
      <c r="H71" t="s">
        <v>76</v>
      </c>
      <c r="I71" s="1">
        <f t="shared" si="12"/>
        <v>72.5</v>
      </c>
      <c r="J71" s="1">
        <f t="shared" si="13"/>
        <v>62.5</v>
      </c>
      <c r="K71" t="s">
        <v>77</v>
      </c>
      <c r="L71">
        <v>65</v>
      </c>
      <c r="M71">
        <v>60</v>
      </c>
      <c r="N71" t="s">
        <v>78</v>
      </c>
      <c r="O71" s="1">
        <f t="shared" si="15"/>
        <v>68.75</v>
      </c>
      <c r="P71" s="1">
        <f t="shared" si="16"/>
        <v>63.75</v>
      </c>
      <c r="Q71" t="s">
        <v>79</v>
      </c>
      <c r="R71" s="1">
        <f t="shared" si="17"/>
        <v>72.5</v>
      </c>
      <c r="S71" s="1">
        <f t="shared" si="18"/>
        <v>62.5</v>
      </c>
      <c r="T71" t="s">
        <v>80</v>
      </c>
      <c r="U71">
        <f t="shared" si="19"/>
        <v>65</v>
      </c>
      <c r="V71">
        <f t="shared" si="20"/>
        <v>60</v>
      </c>
      <c r="W71" t="s">
        <v>81</v>
      </c>
      <c r="X71">
        <f t="shared" si="21"/>
        <v>80</v>
      </c>
      <c r="Y71">
        <f t="shared" si="22"/>
        <v>65</v>
      </c>
      <c r="Z71" t="s">
        <v>82</v>
      </c>
      <c r="AA71" s="1">
        <f t="shared" si="23"/>
        <v>78</v>
      </c>
      <c r="AB71">
        <f t="shared" si="24"/>
        <v>50</v>
      </c>
      <c r="AC71" t="s">
        <v>83</v>
      </c>
      <c r="AD71" s="1">
        <f t="shared" si="25"/>
        <v>74.333333333333329</v>
      </c>
      <c r="AE71" s="1">
        <f t="shared" si="26"/>
        <v>63.833333333333336</v>
      </c>
      <c r="AF71" t="s">
        <v>72</v>
      </c>
      <c r="AG71" s="1">
        <f t="shared" si="27"/>
        <v>72.5</v>
      </c>
      <c r="AH71" s="1">
        <f t="shared" si="28"/>
        <v>62.5</v>
      </c>
      <c r="AI71" t="s">
        <v>73</v>
      </c>
      <c r="AJ71">
        <v>65</v>
      </c>
      <c r="AK71">
        <v>60</v>
      </c>
      <c r="AL71" t="s">
        <v>74</v>
      </c>
      <c r="AM71">
        <v>80</v>
      </c>
      <c r="AN71">
        <v>65</v>
      </c>
      <c r="AO71" t="s">
        <v>75</v>
      </c>
      <c r="AP71">
        <v>76</v>
      </c>
      <c r="AQ71">
        <v>35</v>
      </c>
      <c r="AR71" s="1">
        <f t="shared" si="29"/>
        <v>55.159374999999997</v>
      </c>
      <c r="AS71" s="1">
        <f t="shared" si="30"/>
        <v>5</v>
      </c>
      <c r="AT71" s="1">
        <f t="shared" si="31"/>
        <v>73.228125000000006</v>
      </c>
      <c r="AU71" s="1">
        <f t="shared" si="32"/>
        <v>3</v>
      </c>
      <c r="AV71" s="1">
        <f t="shared" si="33"/>
        <v>2</v>
      </c>
      <c r="AW71">
        <f t="shared" ca="1" si="14"/>
        <v>0</v>
      </c>
      <c r="AX71">
        <f t="shared" ca="1" si="14"/>
        <v>0</v>
      </c>
      <c r="AY71">
        <f t="shared" ca="1" si="34"/>
        <v>2</v>
      </c>
      <c r="AZ71">
        <f t="shared" ca="1" si="35"/>
        <v>3</v>
      </c>
      <c r="BA71">
        <f t="shared" ca="1" si="36"/>
        <v>2</v>
      </c>
      <c r="BB71">
        <v>0</v>
      </c>
      <c r="BC71" t="str">
        <f t="shared" si="37"/>
        <v>NKNK</v>
      </c>
    </row>
    <row r="72" spans="1:55" x14ac:dyDescent="0.25">
      <c r="A72" t="s">
        <v>100</v>
      </c>
      <c r="B72">
        <v>2016</v>
      </c>
      <c r="C72" t="s">
        <v>84</v>
      </c>
      <c r="D72" t="s">
        <v>90</v>
      </c>
      <c r="E72" t="s">
        <v>89</v>
      </c>
      <c r="F72" t="s">
        <v>87</v>
      </c>
      <c r="G72" t="s">
        <v>5</v>
      </c>
      <c r="H72" t="s">
        <v>76</v>
      </c>
      <c r="I72" s="1">
        <f t="shared" si="12"/>
        <v>86</v>
      </c>
      <c r="J72" s="1">
        <f t="shared" si="13"/>
        <v>99</v>
      </c>
      <c r="K72" t="s">
        <v>77</v>
      </c>
      <c r="L72">
        <v>82</v>
      </c>
      <c r="M72">
        <v>100</v>
      </c>
      <c r="N72" t="s">
        <v>78</v>
      </c>
      <c r="O72" s="1">
        <f t="shared" si="15"/>
        <v>84</v>
      </c>
      <c r="P72" s="1">
        <f t="shared" si="16"/>
        <v>90.5</v>
      </c>
      <c r="Q72" t="s">
        <v>79</v>
      </c>
      <c r="R72" s="1">
        <f t="shared" si="17"/>
        <v>86</v>
      </c>
      <c r="S72" s="1">
        <f t="shared" si="18"/>
        <v>99</v>
      </c>
      <c r="T72" t="s">
        <v>80</v>
      </c>
      <c r="U72">
        <f t="shared" si="19"/>
        <v>82</v>
      </c>
      <c r="V72">
        <f t="shared" si="20"/>
        <v>100</v>
      </c>
      <c r="W72" t="s">
        <v>81</v>
      </c>
      <c r="X72">
        <f t="shared" si="21"/>
        <v>90</v>
      </c>
      <c r="Y72">
        <f t="shared" si="22"/>
        <v>98</v>
      </c>
      <c r="Z72" t="s">
        <v>82</v>
      </c>
      <c r="AA72" s="1">
        <f t="shared" si="23"/>
        <v>88</v>
      </c>
      <c r="AB72">
        <f t="shared" si="24"/>
        <v>89</v>
      </c>
      <c r="AC72" t="s">
        <v>83</v>
      </c>
      <c r="AD72" s="1">
        <f t="shared" si="25"/>
        <v>86.666666666666671</v>
      </c>
      <c r="AE72" s="1">
        <f t="shared" si="26"/>
        <v>58.333333333333336</v>
      </c>
      <c r="AF72" t="s">
        <v>72</v>
      </c>
      <c r="AG72" s="1">
        <f t="shared" si="27"/>
        <v>86</v>
      </c>
      <c r="AH72" s="1">
        <f t="shared" si="28"/>
        <v>99</v>
      </c>
      <c r="AI72" t="s">
        <v>73</v>
      </c>
      <c r="AJ72">
        <v>82</v>
      </c>
      <c r="AK72">
        <v>100</v>
      </c>
      <c r="AL72" t="s">
        <v>74</v>
      </c>
      <c r="AM72">
        <v>90</v>
      </c>
      <c r="AN72">
        <v>98</v>
      </c>
      <c r="AO72" t="s">
        <v>75</v>
      </c>
      <c r="AP72">
        <v>86</v>
      </c>
      <c r="AQ72">
        <v>80</v>
      </c>
      <c r="AR72" s="1">
        <f t="shared" si="29"/>
        <v>92.068749999999994</v>
      </c>
      <c r="AS72" s="1">
        <f t="shared" si="30"/>
        <v>1</v>
      </c>
      <c r="AT72" s="1">
        <f t="shared" si="31"/>
        <v>85.875</v>
      </c>
      <c r="AU72" s="1">
        <f t="shared" si="32"/>
        <v>2</v>
      </c>
      <c r="AV72" s="1">
        <f t="shared" si="33"/>
        <v>-1</v>
      </c>
      <c r="AW72">
        <f t="shared" ca="1" si="14"/>
        <v>1</v>
      </c>
      <c r="AX72">
        <f t="shared" ca="1" si="14"/>
        <v>1</v>
      </c>
      <c r="AY72">
        <f t="shared" ca="1" si="34"/>
        <v>2</v>
      </c>
      <c r="AZ72">
        <f t="shared" ca="1" si="35"/>
        <v>2</v>
      </c>
      <c r="BA72">
        <f t="shared" ca="1" si="36"/>
        <v>1</v>
      </c>
      <c r="BB72">
        <v>0</v>
      </c>
      <c r="BC72" t="str">
        <f t="shared" si="37"/>
        <v>NKK</v>
      </c>
    </row>
    <row r="73" spans="1:55" x14ac:dyDescent="0.25">
      <c r="A73" t="s">
        <v>101</v>
      </c>
      <c r="B73">
        <v>2016</v>
      </c>
      <c r="C73" t="s">
        <v>84</v>
      </c>
      <c r="D73" t="s">
        <v>90</v>
      </c>
      <c r="E73" t="s">
        <v>89</v>
      </c>
      <c r="F73" t="s">
        <v>87</v>
      </c>
      <c r="H73" t="s">
        <v>76</v>
      </c>
      <c r="I73" s="1">
        <f t="shared" si="12"/>
        <v>0</v>
      </c>
      <c r="J73" s="1">
        <f t="shared" si="13"/>
        <v>22</v>
      </c>
      <c r="K73" t="s">
        <v>77</v>
      </c>
      <c r="L73">
        <v>0</v>
      </c>
      <c r="M73">
        <v>23</v>
      </c>
      <c r="N73" t="s">
        <v>78</v>
      </c>
      <c r="O73" s="1">
        <f t="shared" si="15"/>
        <v>0</v>
      </c>
      <c r="P73" s="1">
        <f t="shared" si="16"/>
        <v>11</v>
      </c>
      <c r="Q73" t="s">
        <v>79</v>
      </c>
      <c r="R73" s="1">
        <f t="shared" si="17"/>
        <v>0</v>
      </c>
      <c r="S73" s="1">
        <f t="shared" si="18"/>
        <v>22</v>
      </c>
      <c r="T73" t="s">
        <v>80</v>
      </c>
      <c r="U73">
        <f t="shared" si="19"/>
        <v>0</v>
      </c>
      <c r="V73">
        <f t="shared" si="20"/>
        <v>23</v>
      </c>
      <c r="W73" t="s">
        <v>81</v>
      </c>
      <c r="X73">
        <f t="shared" si="21"/>
        <v>0</v>
      </c>
      <c r="Y73">
        <f t="shared" si="22"/>
        <v>21</v>
      </c>
      <c r="Z73" t="s">
        <v>82</v>
      </c>
      <c r="AA73" s="1">
        <f t="shared" si="23"/>
        <v>0</v>
      </c>
      <c r="AB73">
        <f t="shared" si="24"/>
        <v>21.5</v>
      </c>
      <c r="AC73" t="s">
        <v>83</v>
      </c>
      <c r="AD73" s="1">
        <f t="shared" si="25"/>
        <v>0</v>
      </c>
      <c r="AE73" s="1">
        <f t="shared" si="26"/>
        <v>95.666666666666671</v>
      </c>
      <c r="AF73" t="s">
        <v>72</v>
      </c>
      <c r="AG73" s="1">
        <f t="shared" si="27"/>
        <v>0</v>
      </c>
      <c r="AH73" s="1">
        <f t="shared" si="28"/>
        <v>22</v>
      </c>
      <c r="AI73" t="s">
        <v>73</v>
      </c>
      <c r="AJ73">
        <v>0</v>
      </c>
      <c r="AK73">
        <v>23</v>
      </c>
      <c r="AL73" t="s">
        <v>74</v>
      </c>
      <c r="AM73">
        <v>0</v>
      </c>
      <c r="AN73">
        <v>21</v>
      </c>
      <c r="AO73" t="s">
        <v>75</v>
      </c>
      <c r="AP73">
        <v>0</v>
      </c>
      <c r="AQ73">
        <v>22</v>
      </c>
      <c r="AR73" s="1">
        <f t="shared" si="29"/>
        <v>24.368749999999999</v>
      </c>
      <c r="AS73" s="1">
        <f t="shared" si="30"/>
        <v>5</v>
      </c>
      <c r="AT73" s="1">
        <f t="shared" si="31"/>
        <v>0</v>
      </c>
      <c r="AU73" s="1">
        <f t="shared" si="32"/>
        <v>5</v>
      </c>
      <c r="AV73" s="1">
        <f t="shared" si="33"/>
        <v>0</v>
      </c>
      <c r="AW73">
        <f t="shared" ca="1" si="14"/>
        <v>0</v>
      </c>
      <c r="AX73">
        <f t="shared" ca="1" si="14"/>
        <v>1</v>
      </c>
      <c r="AY73">
        <f t="shared" ca="1" si="34"/>
        <v>1</v>
      </c>
      <c r="AZ73">
        <f t="shared" ca="1" si="35"/>
        <v>5</v>
      </c>
      <c r="BA73">
        <f t="shared" ca="1" si="36"/>
        <v>3</v>
      </c>
      <c r="BB73">
        <v>0</v>
      </c>
      <c r="BC73" t="str">
        <f t="shared" si="37"/>
        <v>KK</v>
      </c>
    </row>
    <row r="74" spans="1:55" x14ac:dyDescent="0.25">
      <c r="A74" t="s">
        <v>102</v>
      </c>
      <c r="B74">
        <v>2016</v>
      </c>
      <c r="C74" t="s">
        <v>84</v>
      </c>
      <c r="D74" t="s">
        <v>90</v>
      </c>
      <c r="E74" t="s">
        <v>89</v>
      </c>
      <c r="F74" t="s">
        <v>87</v>
      </c>
      <c r="G74" t="s">
        <v>3</v>
      </c>
      <c r="H74" t="s">
        <v>76</v>
      </c>
      <c r="I74" s="1">
        <f t="shared" si="12"/>
        <v>78.5</v>
      </c>
      <c r="J74" s="1">
        <f t="shared" si="13"/>
        <v>70</v>
      </c>
      <c r="K74" t="s">
        <v>77</v>
      </c>
      <c r="L74">
        <v>77</v>
      </c>
      <c r="M74">
        <v>71</v>
      </c>
      <c r="N74" t="s">
        <v>78</v>
      </c>
      <c r="O74" s="1">
        <f t="shared" si="15"/>
        <v>77.75</v>
      </c>
      <c r="P74" s="1">
        <f t="shared" si="16"/>
        <v>73.5</v>
      </c>
      <c r="Q74" t="s">
        <v>79</v>
      </c>
      <c r="R74" s="1">
        <f t="shared" si="17"/>
        <v>78.5</v>
      </c>
      <c r="S74" s="1">
        <f t="shared" si="18"/>
        <v>70</v>
      </c>
      <c r="T74" t="s">
        <v>80</v>
      </c>
      <c r="U74">
        <f t="shared" si="19"/>
        <v>77</v>
      </c>
      <c r="V74">
        <f t="shared" si="20"/>
        <v>71</v>
      </c>
      <c r="W74" t="s">
        <v>81</v>
      </c>
      <c r="X74">
        <f t="shared" si="21"/>
        <v>80</v>
      </c>
      <c r="Y74">
        <f t="shared" si="22"/>
        <v>69</v>
      </c>
      <c r="Z74" t="s">
        <v>82</v>
      </c>
      <c r="AA74" s="1">
        <f t="shared" si="23"/>
        <v>85</v>
      </c>
      <c r="AB74">
        <f t="shared" si="24"/>
        <v>67.5</v>
      </c>
      <c r="AC74" t="s">
        <v>83</v>
      </c>
      <c r="AD74" s="1">
        <f t="shared" si="25"/>
        <v>80.666666666666671</v>
      </c>
      <c r="AE74" s="1">
        <f t="shared" si="26"/>
        <v>21.833333333333332</v>
      </c>
      <c r="AF74" t="s">
        <v>72</v>
      </c>
      <c r="AG74" s="1">
        <f t="shared" si="27"/>
        <v>78.5</v>
      </c>
      <c r="AH74" s="1">
        <f t="shared" si="28"/>
        <v>70</v>
      </c>
      <c r="AI74" t="s">
        <v>73</v>
      </c>
      <c r="AJ74">
        <v>77</v>
      </c>
      <c r="AK74">
        <v>71</v>
      </c>
      <c r="AL74" t="s">
        <v>74</v>
      </c>
      <c r="AM74">
        <v>80</v>
      </c>
      <c r="AN74">
        <v>69</v>
      </c>
      <c r="AO74" t="s">
        <v>75</v>
      </c>
      <c r="AP74">
        <v>90</v>
      </c>
      <c r="AQ74">
        <v>66</v>
      </c>
      <c r="AR74" s="1">
        <f t="shared" si="29"/>
        <v>67.268749999999997</v>
      </c>
      <c r="AS74" s="1">
        <f t="shared" si="30"/>
        <v>4</v>
      </c>
      <c r="AT74" s="1">
        <f t="shared" si="31"/>
        <v>81.615624999999994</v>
      </c>
      <c r="AU74" s="1">
        <f t="shared" si="32"/>
        <v>2</v>
      </c>
      <c r="AV74" s="1">
        <f t="shared" si="33"/>
        <v>2</v>
      </c>
      <c r="AW74">
        <f t="shared" ca="1" si="14"/>
        <v>1</v>
      </c>
      <c r="AX74">
        <f t="shared" ca="1" si="14"/>
        <v>0</v>
      </c>
      <c r="AY74">
        <f t="shared" ca="1" si="34"/>
        <v>4</v>
      </c>
      <c r="AZ74">
        <f t="shared" ca="1" si="35"/>
        <v>4</v>
      </c>
      <c r="BA74">
        <f t="shared" ca="1" si="36"/>
        <v>3</v>
      </c>
      <c r="BB74">
        <v>0</v>
      </c>
      <c r="BC74" t="str">
        <f t="shared" si="37"/>
        <v>NKNK</v>
      </c>
    </row>
    <row r="75" spans="1:55" x14ac:dyDescent="0.25">
      <c r="A75" t="s">
        <v>103</v>
      </c>
      <c r="B75">
        <v>2016</v>
      </c>
      <c r="C75" t="s">
        <v>84</v>
      </c>
      <c r="D75" t="s">
        <v>90</v>
      </c>
      <c r="E75" t="s">
        <v>89</v>
      </c>
      <c r="F75" t="s">
        <v>87</v>
      </c>
      <c r="G75" t="s">
        <v>5</v>
      </c>
      <c r="H75" t="s">
        <v>76</v>
      </c>
      <c r="I75" s="1">
        <f t="shared" si="12"/>
        <v>80</v>
      </c>
      <c r="J75" s="1">
        <f t="shared" si="13"/>
        <v>54</v>
      </c>
      <c r="K75" t="s">
        <v>77</v>
      </c>
      <c r="L75">
        <v>85</v>
      </c>
      <c r="M75">
        <v>60</v>
      </c>
      <c r="N75" t="s">
        <v>78</v>
      </c>
      <c r="O75" s="1">
        <f t="shared" si="15"/>
        <v>82.5</v>
      </c>
      <c r="P75" s="1">
        <f t="shared" si="16"/>
        <v>69.5</v>
      </c>
      <c r="Q75" t="s">
        <v>79</v>
      </c>
      <c r="R75" s="1">
        <f t="shared" si="17"/>
        <v>80</v>
      </c>
      <c r="S75" s="1">
        <f t="shared" si="18"/>
        <v>54</v>
      </c>
      <c r="T75" t="s">
        <v>80</v>
      </c>
      <c r="U75">
        <f t="shared" si="19"/>
        <v>85</v>
      </c>
      <c r="V75">
        <f t="shared" si="20"/>
        <v>60</v>
      </c>
      <c r="W75" t="s">
        <v>81</v>
      </c>
      <c r="X75">
        <f t="shared" si="21"/>
        <v>75</v>
      </c>
      <c r="Y75">
        <f t="shared" si="22"/>
        <v>48</v>
      </c>
      <c r="Z75" t="s">
        <v>82</v>
      </c>
      <c r="AA75" s="1">
        <f t="shared" si="23"/>
        <v>76</v>
      </c>
      <c r="AB75">
        <f t="shared" si="24"/>
        <v>43.5</v>
      </c>
      <c r="AC75" t="s">
        <v>83</v>
      </c>
      <c r="AD75" s="1">
        <f t="shared" si="25"/>
        <v>78.666666666666671</v>
      </c>
      <c r="AE75" s="1">
        <f t="shared" si="26"/>
        <v>69.166666666666671</v>
      </c>
      <c r="AF75" t="s">
        <v>72</v>
      </c>
      <c r="AG75" s="1">
        <f t="shared" si="27"/>
        <v>80</v>
      </c>
      <c r="AH75" s="1">
        <f t="shared" si="28"/>
        <v>54</v>
      </c>
      <c r="AI75" t="s">
        <v>73</v>
      </c>
      <c r="AJ75">
        <v>85</v>
      </c>
      <c r="AK75">
        <v>60</v>
      </c>
      <c r="AL75" t="s">
        <v>74</v>
      </c>
      <c r="AM75">
        <v>75</v>
      </c>
      <c r="AN75">
        <v>48</v>
      </c>
      <c r="AO75" t="s">
        <v>75</v>
      </c>
      <c r="AP75">
        <v>77</v>
      </c>
      <c r="AQ75">
        <v>39</v>
      </c>
      <c r="AR75" s="1">
        <f t="shared" si="29"/>
        <v>51.231249999999996</v>
      </c>
      <c r="AS75" s="1">
        <f t="shared" si="30"/>
        <v>5</v>
      </c>
      <c r="AT75" s="1">
        <f t="shared" si="31"/>
        <v>79.331249999999997</v>
      </c>
      <c r="AU75" s="1">
        <f t="shared" si="32"/>
        <v>3</v>
      </c>
      <c r="AV75" s="1">
        <f t="shared" si="33"/>
        <v>2</v>
      </c>
      <c r="AW75">
        <f t="shared" ca="1" si="14"/>
        <v>1</v>
      </c>
      <c r="AX75">
        <f t="shared" ca="1" si="14"/>
        <v>0</v>
      </c>
      <c r="AY75">
        <f t="shared" ca="1" si="34"/>
        <v>2</v>
      </c>
      <c r="AZ75">
        <f t="shared" ca="1" si="35"/>
        <v>5</v>
      </c>
      <c r="BA75">
        <f t="shared" ca="1" si="36"/>
        <v>2</v>
      </c>
      <c r="BB75">
        <v>0</v>
      </c>
      <c r="BC75" t="str">
        <f t="shared" si="37"/>
        <v>NKNK</v>
      </c>
    </row>
    <row r="76" spans="1:55" x14ac:dyDescent="0.25">
      <c r="A76" t="s">
        <v>104</v>
      </c>
      <c r="B76">
        <v>2016</v>
      </c>
      <c r="C76" t="s">
        <v>84</v>
      </c>
      <c r="D76" t="s">
        <v>90</v>
      </c>
      <c r="E76" t="s">
        <v>89</v>
      </c>
      <c r="F76" t="s">
        <v>87</v>
      </c>
      <c r="G76" t="s">
        <v>3</v>
      </c>
      <c r="H76" t="s">
        <v>76</v>
      </c>
      <c r="I76" s="1">
        <f t="shared" si="12"/>
        <v>80</v>
      </c>
      <c r="J76" s="1">
        <f t="shared" si="13"/>
        <v>95.5</v>
      </c>
      <c r="K76" t="s">
        <v>77</v>
      </c>
      <c r="L76">
        <v>80</v>
      </c>
      <c r="M76">
        <v>95</v>
      </c>
      <c r="N76" t="s">
        <v>78</v>
      </c>
      <c r="O76" s="1">
        <f t="shared" si="15"/>
        <v>80</v>
      </c>
      <c r="P76" s="1">
        <f t="shared" si="16"/>
        <v>87.75</v>
      </c>
      <c r="Q76" t="s">
        <v>79</v>
      </c>
      <c r="R76" s="1">
        <f t="shared" si="17"/>
        <v>80</v>
      </c>
      <c r="S76" s="1">
        <f t="shared" si="18"/>
        <v>95.5</v>
      </c>
      <c r="T76" t="s">
        <v>80</v>
      </c>
      <c r="U76">
        <f t="shared" si="19"/>
        <v>80</v>
      </c>
      <c r="V76">
        <f t="shared" si="20"/>
        <v>95</v>
      </c>
      <c r="W76" t="s">
        <v>81</v>
      </c>
      <c r="X76">
        <f t="shared" si="21"/>
        <v>80</v>
      </c>
      <c r="Y76">
        <f t="shared" si="22"/>
        <v>96</v>
      </c>
      <c r="Z76" t="s">
        <v>82</v>
      </c>
      <c r="AA76" s="1">
        <f t="shared" si="23"/>
        <v>83.5</v>
      </c>
      <c r="AB76">
        <f t="shared" si="24"/>
        <v>90.5</v>
      </c>
      <c r="AC76" t="s">
        <v>83</v>
      </c>
      <c r="AD76" s="1">
        <f t="shared" si="25"/>
        <v>81.166666666666671</v>
      </c>
      <c r="AE76" s="1">
        <f t="shared" si="26"/>
        <v>50.5</v>
      </c>
      <c r="AF76" t="s">
        <v>72</v>
      </c>
      <c r="AG76" s="1">
        <f t="shared" si="27"/>
        <v>80</v>
      </c>
      <c r="AH76" s="1">
        <f t="shared" si="28"/>
        <v>95.5</v>
      </c>
      <c r="AI76" t="s">
        <v>73</v>
      </c>
      <c r="AJ76">
        <v>80</v>
      </c>
      <c r="AK76">
        <v>95</v>
      </c>
      <c r="AL76" t="s">
        <v>74</v>
      </c>
      <c r="AM76">
        <v>80</v>
      </c>
      <c r="AN76">
        <v>96</v>
      </c>
      <c r="AO76" t="s">
        <v>75</v>
      </c>
      <c r="AP76">
        <v>87</v>
      </c>
      <c r="AQ76">
        <v>85</v>
      </c>
      <c r="AR76" s="1">
        <f t="shared" si="29"/>
        <v>90.690624999999997</v>
      </c>
      <c r="AS76" s="1">
        <f t="shared" si="30"/>
        <v>1</v>
      </c>
      <c r="AT76" s="1">
        <f t="shared" si="31"/>
        <v>81.924999999999997</v>
      </c>
      <c r="AU76" s="1">
        <f t="shared" si="32"/>
        <v>2</v>
      </c>
      <c r="AV76" s="1">
        <f t="shared" si="33"/>
        <v>-1</v>
      </c>
      <c r="AW76">
        <f t="shared" ca="1" si="14"/>
        <v>1</v>
      </c>
      <c r="AX76">
        <f t="shared" ca="1" si="14"/>
        <v>0</v>
      </c>
      <c r="AY76">
        <f t="shared" ca="1" si="34"/>
        <v>3</v>
      </c>
      <c r="AZ76">
        <f t="shared" ca="1" si="35"/>
        <v>2</v>
      </c>
      <c r="BA76">
        <f t="shared" ca="1" si="36"/>
        <v>1</v>
      </c>
      <c r="BB76">
        <v>0</v>
      </c>
      <c r="BC76" t="str">
        <f t="shared" si="37"/>
        <v>NKK</v>
      </c>
    </row>
    <row r="77" spans="1:55" x14ac:dyDescent="0.25">
      <c r="A77" t="s">
        <v>105</v>
      </c>
      <c r="B77">
        <v>2016</v>
      </c>
      <c r="C77" t="s">
        <v>84</v>
      </c>
      <c r="D77" t="s">
        <v>90</v>
      </c>
      <c r="E77" t="s">
        <v>89</v>
      </c>
      <c r="F77" t="s">
        <v>87</v>
      </c>
      <c r="G77" t="s">
        <v>5</v>
      </c>
      <c r="H77" t="s">
        <v>76</v>
      </c>
      <c r="I77" s="1">
        <f t="shared" si="12"/>
        <v>45</v>
      </c>
      <c r="J77" s="1">
        <f t="shared" si="13"/>
        <v>92</v>
      </c>
      <c r="K77" t="s">
        <v>77</v>
      </c>
      <c r="L77">
        <v>0</v>
      </c>
      <c r="M77">
        <v>94</v>
      </c>
      <c r="N77" t="s">
        <v>78</v>
      </c>
      <c r="O77" s="1">
        <f t="shared" si="15"/>
        <v>22.5</v>
      </c>
      <c r="P77" s="1">
        <f t="shared" si="16"/>
        <v>46</v>
      </c>
      <c r="Q77" t="s">
        <v>79</v>
      </c>
      <c r="R77" s="1">
        <f t="shared" si="17"/>
        <v>45</v>
      </c>
      <c r="S77" s="1">
        <f t="shared" si="18"/>
        <v>92</v>
      </c>
      <c r="T77" t="s">
        <v>80</v>
      </c>
      <c r="U77">
        <f t="shared" si="19"/>
        <v>0</v>
      </c>
      <c r="V77">
        <f t="shared" si="20"/>
        <v>94</v>
      </c>
      <c r="W77" t="s">
        <v>81</v>
      </c>
      <c r="X77">
        <f t="shared" si="21"/>
        <v>90</v>
      </c>
      <c r="Y77">
        <f t="shared" si="22"/>
        <v>90</v>
      </c>
      <c r="Z77" t="s">
        <v>82</v>
      </c>
      <c r="AA77" s="1">
        <f t="shared" si="23"/>
        <v>45</v>
      </c>
      <c r="AB77">
        <f t="shared" si="24"/>
        <v>83.5</v>
      </c>
      <c r="AC77" t="s">
        <v>83</v>
      </c>
      <c r="AD77" s="1">
        <f t="shared" si="25"/>
        <v>45</v>
      </c>
      <c r="AE77" s="1">
        <f t="shared" si="26"/>
        <v>93.833333333333329</v>
      </c>
      <c r="AF77" t="s">
        <v>72</v>
      </c>
      <c r="AG77" s="1">
        <f t="shared" si="27"/>
        <v>45</v>
      </c>
      <c r="AH77" s="1">
        <f t="shared" si="28"/>
        <v>92</v>
      </c>
      <c r="AI77" t="s">
        <v>73</v>
      </c>
      <c r="AJ77">
        <v>0</v>
      </c>
      <c r="AK77">
        <v>94</v>
      </c>
      <c r="AL77" t="s">
        <v>74</v>
      </c>
      <c r="AM77">
        <v>90</v>
      </c>
      <c r="AN77">
        <v>90</v>
      </c>
      <c r="AO77" t="s">
        <v>75</v>
      </c>
      <c r="AP77">
        <v>0</v>
      </c>
      <c r="AQ77">
        <v>77</v>
      </c>
      <c r="AR77" s="1">
        <f t="shared" si="29"/>
        <v>86.35</v>
      </c>
      <c r="AS77" s="1">
        <f t="shared" si="30"/>
        <v>2</v>
      </c>
      <c r="AT77" s="1">
        <f t="shared" si="31"/>
        <v>31.21875</v>
      </c>
      <c r="AU77" s="1">
        <f t="shared" si="32"/>
        <v>5</v>
      </c>
      <c r="AV77" s="1">
        <f t="shared" si="33"/>
        <v>-3</v>
      </c>
      <c r="AW77">
        <f t="shared" ca="1" si="14"/>
        <v>1</v>
      </c>
      <c r="AX77">
        <f t="shared" ca="1" si="14"/>
        <v>1</v>
      </c>
      <c r="AY77">
        <f t="shared" ca="1" si="34"/>
        <v>4</v>
      </c>
      <c r="AZ77">
        <f t="shared" ca="1" si="35"/>
        <v>1</v>
      </c>
      <c r="BA77">
        <f t="shared" ca="1" si="36"/>
        <v>1</v>
      </c>
      <c r="BB77">
        <v>0</v>
      </c>
      <c r="BC77" t="str">
        <f t="shared" si="37"/>
        <v>NKK</v>
      </c>
    </row>
    <row r="78" spans="1:55" x14ac:dyDescent="0.25">
      <c r="A78" t="s">
        <v>106</v>
      </c>
      <c r="B78">
        <v>2016</v>
      </c>
      <c r="C78" t="s">
        <v>84</v>
      </c>
      <c r="D78" t="s">
        <v>90</v>
      </c>
      <c r="E78" t="s">
        <v>89</v>
      </c>
      <c r="F78" t="s">
        <v>87</v>
      </c>
      <c r="G78" t="s">
        <v>3</v>
      </c>
      <c r="H78" t="s">
        <v>76</v>
      </c>
      <c r="I78" s="1">
        <f t="shared" si="12"/>
        <v>70</v>
      </c>
      <c r="J78" s="1">
        <f t="shared" si="13"/>
        <v>76.5</v>
      </c>
      <c r="K78" t="s">
        <v>77</v>
      </c>
      <c r="L78">
        <v>70</v>
      </c>
      <c r="M78">
        <v>80</v>
      </c>
      <c r="N78" t="s">
        <v>78</v>
      </c>
      <c r="O78" s="1">
        <f t="shared" si="15"/>
        <v>70</v>
      </c>
      <c r="P78" s="1">
        <f t="shared" si="16"/>
        <v>73.25</v>
      </c>
      <c r="Q78" t="s">
        <v>79</v>
      </c>
      <c r="R78" s="1">
        <f t="shared" si="17"/>
        <v>70</v>
      </c>
      <c r="S78" s="1">
        <f t="shared" si="18"/>
        <v>76.5</v>
      </c>
      <c r="T78" t="s">
        <v>80</v>
      </c>
      <c r="U78">
        <f t="shared" si="19"/>
        <v>70</v>
      </c>
      <c r="V78">
        <f t="shared" si="20"/>
        <v>80</v>
      </c>
      <c r="W78" t="s">
        <v>81</v>
      </c>
      <c r="X78">
        <f t="shared" si="21"/>
        <v>70</v>
      </c>
      <c r="Y78">
        <f t="shared" si="22"/>
        <v>73</v>
      </c>
      <c r="Z78" t="s">
        <v>82</v>
      </c>
      <c r="AA78" s="1">
        <f t="shared" si="23"/>
        <v>67</v>
      </c>
      <c r="AB78">
        <f t="shared" si="24"/>
        <v>56.5</v>
      </c>
      <c r="AC78" t="s">
        <v>83</v>
      </c>
      <c r="AD78" s="1">
        <f t="shared" si="25"/>
        <v>69</v>
      </c>
      <c r="AE78" s="1">
        <f t="shared" si="26"/>
        <v>89.166666666666671</v>
      </c>
      <c r="AF78" t="s">
        <v>72</v>
      </c>
      <c r="AG78" s="1">
        <f t="shared" si="27"/>
        <v>70</v>
      </c>
      <c r="AH78" s="1">
        <f t="shared" si="28"/>
        <v>76.5</v>
      </c>
      <c r="AI78" t="s">
        <v>73</v>
      </c>
      <c r="AJ78">
        <v>70</v>
      </c>
      <c r="AK78">
        <v>80</v>
      </c>
      <c r="AL78" t="s">
        <v>74</v>
      </c>
      <c r="AM78">
        <v>70</v>
      </c>
      <c r="AN78">
        <v>73</v>
      </c>
      <c r="AO78" t="s">
        <v>75</v>
      </c>
      <c r="AP78">
        <v>64</v>
      </c>
      <c r="AQ78">
        <v>40</v>
      </c>
      <c r="AR78" s="1">
        <f t="shared" si="29"/>
        <v>67.109375</v>
      </c>
      <c r="AS78" s="1">
        <f t="shared" si="30"/>
        <v>4</v>
      </c>
      <c r="AT78" s="1">
        <f t="shared" si="31"/>
        <v>68.349999999999994</v>
      </c>
      <c r="AU78" s="1">
        <f t="shared" si="32"/>
        <v>4</v>
      </c>
      <c r="AV78" s="1">
        <f t="shared" si="33"/>
        <v>0</v>
      </c>
      <c r="AW78">
        <f t="shared" ca="1" si="14"/>
        <v>0</v>
      </c>
      <c r="AX78">
        <f t="shared" ca="1" si="14"/>
        <v>1</v>
      </c>
      <c r="AY78">
        <f t="shared" ca="1" si="34"/>
        <v>2</v>
      </c>
      <c r="AZ78">
        <f t="shared" ca="1" si="35"/>
        <v>5</v>
      </c>
      <c r="BA78">
        <f t="shared" ca="1" si="36"/>
        <v>3</v>
      </c>
      <c r="BB78">
        <v>0</v>
      </c>
      <c r="BC78" t="str">
        <f t="shared" si="37"/>
        <v>KK</v>
      </c>
    </row>
    <row r="79" spans="1:55" x14ac:dyDescent="0.25">
      <c r="A79" t="s">
        <v>107</v>
      </c>
      <c r="B79">
        <v>2016</v>
      </c>
      <c r="C79" t="s">
        <v>84</v>
      </c>
      <c r="D79" t="s">
        <v>90</v>
      </c>
      <c r="E79" t="s">
        <v>89</v>
      </c>
      <c r="F79" t="s">
        <v>87</v>
      </c>
      <c r="G79" t="s">
        <v>5</v>
      </c>
      <c r="H79" t="s">
        <v>76</v>
      </c>
      <c r="I79" s="1">
        <f t="shared" si="12"/>
        <v>86</v>
      </c>
      <c r="J79" s="1">
        <f t="shared" si="13"/>
        <v>87.5</v>
      </c>
      <c r="K79" t="s">
        <v>77</v>
      </c>
      <c r="L79">
        <v>98</v>
      </c>
      <c r="M79">
        <v>96</v>
      </c>
      <c r="N79" t="s">
        <v>78</v>
      </c>
      <c r="O79" s="1">
        <f t="shared" si="15"/>
        <v>92</v>
      </c>
      <c r="P79" s="1">
        <f t="shared" si="16"/>
        <v>92.75</v>
      </c>
      <c r="Q79" t="s">
        <v>79</v>
      </c>
      <c r="R79" s="1">
        <f t="shared" si="17"/>
        <v>86</v>
      </c>
      <c r="S79" s="1">
        <f t="shared" si="18"/>
        <v>87.5</v>
      </c>
      <c r="T79" t="s">
        <v>80</v>
      </c>
      <c r="U79">
        <f t="shared" si="19"/>
        <v>98</v>
      </c>
      <c r="V79">
        <f t="shared" si="20"/>
        <v>96</v>
      </c>
      <c r="W79" t="s">
        <v>81</v>
      </c>
      <c r="X79">
        <f t="shared" si="21"/>
        <v>74</v>
      </c>
      <c r="Y79">
        <f t="shared" si="22"/>
        <v>79</v>
      </c>
      <c r="Z79" t="s">
        <v>82</v>
      </c>
      <c r="AA79" s="1">
        <f t="shared" si="23"/>
        <v>77</v>
      </c>
      <c r="AB79">
        <f t="shared" si="24"/>
        <v>68.5</v>
      </c>
      <c r="AC79" t="s">
        <v>83</v>
      </c>
      <c r="AD79" s="1">
        <f t="shared" si="25"/>
        <v>83</v>
      </c>
      <c r="AE79" s="1">
        <f t="shared" si="26"/>
        <v>69.833333333333329</v>
      </c>
      <c r="AF79" t="s">
        <v>72</v>
      </c>
      <c r="AG79" s="1">
        <f t="shared" si="27"/>
        <v>86</v>
      </c>
      <c r="AH79" s="1">
        <f t="shared" si="28"/>
        <v>87.5</v>
      </c>
      <c r="AI79" t="s">
        <v>73</v>
      </c>
      <c r="AJ79">
        <v>98</v>
      </c>
      <c r="AK79">
        <v>96</v>
      </c>
      <c r="AL79" t="s">
        <v>74</v>
      </c>
      <c r="AM79">
        <v>74</v>
      </c>
      <c r="AN79">
        <v>79</v>
      </c>
      <c r="AO79" t="s">
        <v>75</v>
      </c>
      <c r="AP79">
        <v>80</v>
      </c>
      <c r="AQ79">
        <v>58</v>
      </c>
      <c r="AR79" s="1">
        <f t="shared" si="29"/>
        <v>79.265625</v>
      </c>
      <c r="AS79" s="1">
        <f t="shared" si="30"/>
        <v>3</v>
      </c>
      <c r="AT79" s="1">
        <f t="shared" si="31"/>
        <v>84.724999999999994</v>
      </c>
      <c r="AU79" s="1">
        <f t="shared" si="32"/>
        <v>2</v>
      </c>
      <c r="AV79" s="1">
        <f t="shared" si="33"/>
        <v>1</v>
      </c>
      <c r="AW79">
        <f t="shared" ca="1" si="14"/>
        <v>1</v>
      </c>
      <c r="AX79">
        <f t="shared" ca="1" si="14"/>
        <v>0</v>
      </c>
      <c r="AY79">
        <f t="shared" ca="1" si="34"/>
        <v>3</v>
      </c>
      <c r="AZ79">
        <f t="shared" ca="1" si="35"/>
        <v>4</v>
      </c>
      <c r="BA79">
        <f t="shared" ca="1" si="36"/>
        <v>2</v>
      </c>
      <c r="BB79">
        <v>0</v>
      </c>
      <c r="BC79" t="str">
        <f t="shared" si="37"/>
        <v>NKNK</v>
      </c>
    </row>
    <row r="80" spans="1:55" x14ac:dyDescent="0.25">
      <c r="A80" t="s">
        <v>108</v>
      </c>
      <c r="B80">
        <v>2016</v>
      </c>
      <c r="C80" t="s">
        <v>84</v>
      </c>
      <c r="D80" t="s">
        <v>90</v>
      </c>
      <c r="E80" t="s">
        <v>89</v>
      </c>
      <c r="F80" t="s">
        <v>87</v>
      </c>
      <c r="G80" t="s">
        <v>3</v>
      </c>
      <c r="H80" t="s">
        <v>76</v>
      </c>
      <c r="I80" s="1">
        <f t="shared" si="12"/>
        <v>80.5</v>
      </c>
      <c r="J80" s="1">
        <f t="shared" si="13"/>
        <v>53</v>
      </c>
      <c r="K80" t="s">
        <v>77</v>
      </c>
      <c r="L80">
        <v>86</v>
      </c>
      <c r="M80">
        <v>51</v>
      </c>
      <c r="N80" t="s">
        <v>78</v>
      </c>
      <c r="O80" s="1">
        <f t="shared" si="15"/>
        <v>83.25</v>
      </c>
      <c r="P80" s="1">
        <f t="shared" si="16"/>
        <v>69.5</v>
      </c>
      <c r="Q80" t="s">
        <v>79</v>
      </c>
      <c r="R80" s="1">
        <f t="shared" si="17"/>
        <v>80.5</v>
      </c>
      <c r="S80" s="1">
        <f t="shared" si="18"/>
        <v>53</v>
      </c>
      <c r="T80" t="s">
        <v>80</v>
      </c>
      <c r="U80">
        <f t="shared" si="19"/>
        <v>86</v>
      </c>
      <c r="V80">
        <f t="shared" si="20"/>
        <v>51</v>
      </c>
      <c r="W80" t="s">
        <v>81</v>
      </c>
      <c r="X80">
        <f t="shared" si="21"/>
        <v>75</v>
      </c>
      <c r="Y80">
        <f t="shared" si="22"/>
        <v>55</v>
      </c>
      <c r="Z80" t="s">
        <v>82</v>
      </c>
      <c r="AA80" s="1">
        <f t="shared" si="23"/>
        <v>71.5</v>
      </c>
      <c r="AB80">
        <f t="shared" si="24"/>
        <v>50.5</v>
      </c>
      <c r="AC80" t="s">
        <v>83</v>
      </c>
      <c r="AD80" s="1">
        <f t="shared" si="25"/>
        <v>77.5</v>
      </c>
      <c r="AE80" s="1">
        <f t="shared" si="26"/>
        <v>81.166666666666671</v>
      </c>
      <c r="AF80" t="s">
        <v>72</v>
      </c>
      <c r="AG80" s="1">
        <f t="shared" si="27"/>
        <v>80.5</v>
      </c>
      <c r="AH80" s="1">
        <f t="shared" si="28"/>
        <v>53</v>
      </c>
      <c r="AI80" t="s">
        <v>73</v>
      </c>
      <c r="AJ80">
        <v>86</v>
      </c>
      <c r="AK80">
        <v>51</v>
      </c>
      <c r="AL80" t="s">
        <v>74</v>
      </c>
      <c r="AM80">
        <v>75</v>
      </c>
      <c r="AN80">
        <v>55</v>
      </c>
      <c r="AO80" t="s">
        <v>75</v>
      </c>
      <c r="AP80">
        <v>68</v>
      </c>
      <c r="AQ80">
        <v>46</v>
      </c>
      <c r="AR80" s="1">
        <f t="shared" si="29"/>
        <v>52.756249999999994</v>
      </c>
      <c r="AS80" s="1">
        <f t="shared" si="30"/>
        <v>5</v>
      </c>
      <c r="AT80" s="1">
        <f t="shared" si="31"/>
        <v>77.234375</v>
      </c>
      <c r="AU80" s="1">
        <f t="shared" si="32"/>
        <v>3</v>
      </c>
      <c r="AV80" s="1">
        <f t="shared" si="33"/>
        <v>2</v>
      </c>
      <c r="AW80">
        <f t="shared" ca="1" si="14"/>
        <v>1</v>
      </c>
      <c r="AX80">
        <f t="shared" ca="1" si="14"/>
        <v>1</v>
      </c>
      <c r="AY80">
        <f t="shared" ca="1" si="34"/>
        <v>2</v>
      </c>
      <c r="AZ80">
        <f t="shared" ca="1" si="35"/>
        <v>3</v>
      </c>
      <c r="BA80">
        <f t="shared" ca="1" si="36"/>
        <v>3</v>
      </c>
      <c r="BB80">
        <v>0</v>
      </c>
      <c r="BC80" t="str">
        <f t="shared" si="37"/>
        <v>NKNK</v>
      </c>
    </row>
    <row r="81" spans="1:55" x14ac:dyDescent="0.25">
      <c r="A81" t="s">
        <v>109</v>
      </c>
      <c r="B81">
        <v>2016</v>
      </c>
      <c r="C81" t="s">
        <v>84</v>
      </c>
      <c r="D81" t="s">
        <v>90</v>
      </c>
      <c r="E81" t="s">
        <v>89</v>
      </c>
      <c r="F81" t="s">
        <v>87</v>
      </c>
      <c r="G81" t="s">
        <v>5</v>
      </c>
      <c r="H81" t="s">
        <v>76</v>
      </c>
      <c r="I81" s="1">
        <f t="shared" si="12"/>
        <v>92.5</v>
      </c>
      <c r="J81" s="1">
        <f t="shared" si="13"/>
        <v>94.5</v>
      </c>
      <c r="K81" t="s">
        <v>77</v>
      </c>
      <c r="L81">
        <v>90</v>
      </c>
      <c r="M81">
        <v>100</v>
      </c>
      <c r="N81" t="s">
        <v>78</v>
      </c>
      <c r="O81" s="1">
        <f t="shared" si="15"/>
        <v>91.25</v>
      </c>
      <c r="P81" s="1">
        <f t="shared" si="16"/>
        <v>92.25</v>
      </c>
      <c r="Q81" t="s">
        <v>79</v>
      </c>
      <c r="R81" s="1">
        <f t="shared" si="17"/>
        <v>92.5</v>
      </c>
      <c r="S81" s="1">
        <f t="shared" si="18"/>
        <v>94.5</v>
      </c>
      <c r="T81" t="s">
        <v>80</v>
      </c>
      <c r="U81">
        <f t="shared" si="19"/>
        <v>90</v>
      </c>
      <c r="V81">
        <f t="shared" si="20"/>
        <v>100</v>
      </c>
      <c r="W81" t="s">
        <v>81</v>
      </c>
      <c r="X81">
        <f t="shared" si="21"/>
        <v>95</v>
      </c>
      <c r="Y81">
        <f t="shared" si="22"/>
        <v>89</v>
      </c>
      <c r="Z81" t="s">
        <v>82</v>
      </c>
      <c r="AA81" s="1">
        <f t="shared" si="23"/>
        <v>93.5</v>
      </c>
      <c r="AB81">
        <f t="shared" si="24"/>
        <v>85.5</v>
      </c>
      <c r="AC81" t="s">
        <v>83</v>
      </c>
      <c r="AD81" s="1">
        <f t="shared" si="25"/>
        <v>92.833333333333329</v>
      </c>
      <c r="AE81" s="1">
        <f t="shared" si="26"/>
        <v>52.166666666666664</v>
      </c>
      <c r="AF81" t="s">
        <v>72</v>
      </c>
      <c r="AG81" s="1">
        <f t="shared" si="27"/>
        <v>92.5</v>
      </c>
      <c r="AH81" s="1">
        <f t="shared" si="28"/>
        <v>94.5</v>
      </c>
      <c r="AI81" t="s">
        <v>73</v>
      </c>
      <c r="AJ81">
        <v>90</v>
      </c>
      <c r="AK81">
        <v>100</v>
      </c>
      <c r="AL81" t="s">
        <v>74</v>
      </c>
      <c r="AM81">
        <v>95</v>
      </c>
      <c r="AN81">
        <v>89</v>
      </c>
      <c r="AO81" t="s">
        <v>75</v>
      </c>
      <c r="AP81">
        <v>92</v>
      </c>
      <c r="AQ81">
        <v>82</v>
      </c>
      <c r="AR81" s="1">
        <f t="shared" si="29"/>
        <v>89.571874999999991</v>
      </c>
      <c r="AS81" s="1">
        <f t="shared" si="30"/>
        <v>2</v>
      </c>
      <c r="AT81" s="1">
        <f t="shared" si="31"/>
        <v>92.284374999999997</v>
      </c>
      <c r="AU81" s="1">
        <f t="shared" si="32"/>
        <v>1</v>
      </c>
      <c r="AV81" s="1">
        <f t="shared" si="33"/>
        <v>1</v>
      </c>
      <c r="AW81">
        <f t="shared" ca="1" si="14"/>
        <v>1</v>
      </c>
      <c r="AX81">
        <f t="shared" ca="1" si="14"/>
        <v>0</v>
      </c>
      <c r="AY81">
        <f t="shared" ca="1" si="34"/>
        <v>4</v>
      </c>
      <c r="AZ81">
        <f t="shared" ca="1" si="35"/>
        <v>2</v>
      </c>
      <c r="BA81">
        <f t="shared" ca="1" si="36"/>
        <v>1</v>
      </c>
      <c r="BB81">
        <v>0</v>
      </c>
      <c r="BC81" t="str">
        <f t="shared" si="37"/>
        <v>NKNK</v>
      </c>
    </row>
    <row r="82" spans="1:55" x14ac:dyDescent="0.25">
      <c r="A82" t="s">
        <v>110</v>
      </c>
      <c r="B82">
        <v>2016</v>
      </c>
      <c r="C82" t="s">
        <v>84</v>
      </c>
      <c r="D82" t="s">
        <v>90</v>
      </c>
      <c r="E82" t="s">
        <v>89</v>
      </c>
      <c r="F82" t="s">
        <v>87</v>
      </c>
      <c r="G82" t="s">
        <v>3</v>
      </c>
      <c r="H82" t="s">
        <v>76</v>
      </c>
      <c r="I82" s="1">
        <f t="shared" si="12"/>
        <v>75</v>
      </c>
      <c r="J82" s="1">
        <f t="shared" si="13"/>
        <v>79</v>
      </c>
      <c r="K82" t="s">
        <v>77</v>
      </c>
      <c r="L82">
        <v>80</v>
      </c>
      <c r="M82">
        <v>95</v>
      </c>
      <c r="N82" t="s">
        <v>78</v>
      </c>
      <c r="O82" s="1">
        <f t="shared" si="15"/>
        <v>77.5</v>
      </c>
      <c r="P82" s="1">
        <f t="shared" si="16"/>
        <v>79.5</v>
      </c>
      <c r="Q82" t="s">
        <v>79</v>
      </c>
      <c r="R82" s="1">
        <f t="shared" si="17"/>
        <v>75</v>
      </c>
      <c r="S82" s="1">
        <f t="shared" si="18"/>
        <v>79</v>
      </c>
      <c r="T82" t="s">
        <v>80</v>
      </c>
      <c r="U82">
        <f t="shared" si="19"/>
        <v>80</v>
      </c>
      <c r="V82">
        <f t="shared" si="20"/>
        <v>95</v>
      </c>
      <c r="W82" t="s">
        <v>81</v>
      </c>
      <c r="X82">
        <f t="shared" si="21"/>
        <v>70</v>
      </c>
      <c r="Y82">
        <f t="shared" si="22"/>
        <v>63</v>
      </c>
      <c r="Z82" t="s">
        <v>82</v>
      </c>
      <c r="AA82" s="1">
        <f t="shared" si="23"/>
        <v>75</v>
      </c>
      <c r="AB82">
        <f t="shared" si="24"/>
        <v>66</v>
      </c>
      <c r="AC82" t="s">
        <v>83</v>
      </c>
      <c r="AD82" s="1">
        <f t="shared" si="25"/>
        <v>75</v>
      </c>
      <c r="AE82" s="1">
        <f t="shared" si="26"/>
        <v>91.5</v>
      </c>
      <c r="AF82" t="s">
        <v>72</v>
      </c>
      <c r="AG82" s="1">
        <f t="shared" si="27"/>
        <v>75</v>
      </c>
      <c r="AH82" s="1">
        <f t="shared" si="28"/>
        <v>79</v>
      </c>
      <c r="AI82" t="s">
        <v>73</v>
      </c>
      <c r="AJ82">
        <v>80</v>
      </c>
      <c r="AK82">
        <v>95</v>
      </c>
      <c r="AL82" t="s">
        <v>74</v>
      </c>
      <c r="AM82">
        <v>70</v>
      </c>
      <c r="AN82">
        <v>63</v>
      </c>
      <c r="AO82" t="s">
        <v>75</v>
      </c>
      <c r="AP82">
        <v>80</v>
      </c>
      <c r="AQ82">
        <v>69</v>
      </c>
      <c r="AR82" s="1">
        <f t="shared" si="29"/>
        <v>77.099999999999994</v>
      </c>
      <c r="AS82" s="1">
        <f t="shared" si="30"/>
        <v>3</v>
      </c>
      <c r="AT82" s="1">
        <f t="shared" si="31"/>
        <v>76.53125</v>
      </c>
      <c r="AU82" s="1">
        <f t="shared" si="32"/>
        <v>3</v>
      </c>
      <c r="AV82" s="1">
        <f t="shared" si="33"/>
        <v>0</v>
      </c>
      <c r="AW82">
        <f t="shared" ca="1" si="14"/>
        <v>0</v>
      </c>
      <c r="AX82">
        <f t="shared" ca="1" si="14"/>
        <v>1</v>
      </c>
      <c r="AY82">
        <f t="shared" ca="1" si="34"/>
        <v>2</v>
      </c>
      <c r="AZ82">
        <f t="shared" ca="1" si="35"/>
        <v>5</v>
      </c>
      <c r="BA82">
        <f t="shared" ca="1" si="36"/>
        <v>2</v>
      </c>
      <c r="BB82">
        <v>0</v>
      </c>
      <c r="BC82" t="str">
        <f t="shared" si="37"/>
        <v>KK</v>
      </c>
    </row>
    <row r="83" spans="1:55" x14ac:dyDescent="0.25">
      <c r="A83" t="s">
        <v>111</v>
      </c>
      <c r="B83">
        <v>2016</v>
      </c>
      <c r="C83" t="s">
        <v>84</v>
      </c>
      <c r="D83" t="s">
        <v>90</v>
      </c>
      <c r="E83" t="s">
        <v>89</v>
      </c>
      <c r="F83" t="s">
        <v>87</v>
      </c>
      <c r="G83" t="s">
        <v>3</v>
      </c>
      <c r="H83" t="s">
        <v>76</v>
      </c>
      <c r="I83" s="1">
        <f t="shared" si="12"/>
        <v>65</v>
      </c>
      <c r="J83" s="1">
        <f t="shared" si="13"/>
        <v>53.5</v>
      </c>
      <c r="K83" t="s">
        <v>77</v>
      </c>
      <c r="L83">
        <v>65</v>
      </c>
      <c r="M83">
        <v>61</v>
      </c>
      <c r="N83" t="s">
        <v>78</v>
      </c>
      <c r="O83" s="1">
        <f t="shared" si="15"/>
        <v>65</v>
      </c>
      <c r="P83" s="1">
        <f t="shared" si="16"/>
        <v>59.25</v>
      </c>
      <c r="Q83" t="s">
        <v>79</v>
      </c>
      <c r="R83" s="1">
        <f t="shared" si="17"/>
        <v>65</v>
      </c>
      <c r="S83" s="1">
        <f t="shared" si="18"/>
        <v>53.5</v>
      </c>
      <c r="T83" t="s">
        <v>80</v>
      </c>
      <c r="U83">
        <f t="shared" si="19"/>
        <v>65</v>
      </c>
      <c r="V83">
        <f t="shared" si="20"/>
        <v>61</v>
      </c>
      <c r="W83" t="s">
        <v>81</v>
      </c>
      <c r="X83">
        <f t="shared" si="21"/>
        <v>65</v>
      </c>
      <c r="Y83">
        <f t="shared" si="22"/>
        <v>46</v>
      </c>
      <c r="Z83" t="s">
        <v>82</v>
      </c>
      <c r="AA83" s="1">
        <f t="shared" si="23"/>
        <v>71</v>
      </c>
      <c r="AB83">
        <f t="shared" si="24"/>
        <v>48</v>
      </c>
      <c r="AC83" t="s">
        <v>83</v>
      </c>
      <c r="AD83" s="1">
        <f t="shared" si="25"/>
        <v>67</v>
      </c>
      <c r="AE83" s="1">
        <f t="shared" si="26"/>
        <v>74.666666666666671</v>
      </c>
      <c r="AF83" t="s">
        <v>72</v>
      </c>
      <c r="AG83" s="1">
        <f t="shared" si="27"/>
        <v>65</v>
      </c>
      <c r="AH83" s="1">
        <f t="shared" si="28"/>
        <v>53.5</v>
      </c>
      <c r="AI83" t="s">
        <v>73</v>
      </c>
      <c r="AJ83">
        <v>65</v>
      </c>
      <c r="AK83">
        <v>61</v>
      </c>
      <c r="AL83" t="s">
        <v>74</v>
      </c>
      <c r="AM83">
        <v>65</v>
      </c>
      <c r="AN83">
        <v>46</v>
      </c>
      <c r="AO83" t="s">
        <v>75</v>
      </c>
      <c r="AP83">
        <v>77</v>
      </c>
      <c r="AQ83">
        <v>50</v>
      </c>
      <c r="AR83" s="1">
        <f t="shared" si="29"/>
        <v>53.709375000000001</v>
      </c>
      <c r="AS83" s="1">
        <f t="shared" si="30"/>
        <v>5</v>
      </c>
      <c r="AT83" s="1">
        <f t="shared" si="31"/>
        <v>68.3</v>
      </c>
      <c r="AU83" s="1">
        <f t="shared" si="32"/>
        <v>4</v>
      </c>
      <c r="AV83" s="1">
        <f t="shared" si="33"/>
        <v>1</v>
      </c>
      <c r="AW83">
        <f t="shared" ca="1" si="14"/>
        <v>0</v>
      </c>
      <c r="AX83">
        <f t="shared" ca="1" si="14"/>
        <v>0</v>
      </c>
      <c r="AY83">
        <f t="shared" ca="1" si="34"/>
        <v>1</v>
      </c>
      <c r="AZ83">
        <f t="shared" ca="1" si="35"/>
        <v>4</v>
      </c>
      <c r="BA83">
        <f t="shared" ca="1" si="36"/>
        <v>2</v>
      </c>
      <c r="BB83">
        <v>0</v>
      </c>
      <c r="BC83" t="str">
        <f t="shared" si="37"/>
        <v>NKNK</v>
      </c>
    </row>
    <row r="84" spans="1:55" x14ac:dyDescent="0.25">
      <c r="A84" t="s">
        <v>112</v>
      </c>
      <c r="B84">
        <v>2016</v>
      </c>
      <c r="C84" t="s">
        <v>84</v>
      </c>
      <c r="D84" t="s">
        <v>90</v>
      </c>
      <c r="E84" t="s">
        <v>89</v>
      </c>
      <c r="F84" t="s">
        <v>87</v>
      </c>
      <c r="G84" t="s">
        <v>5</v>
      </c>
      <c r="H84" t="s">
        <v>76</v>
      </c>
      <c r="I84" s="1">
        <f t="shared" si="12"/>
        <v>56.5</v>
      </c>
      <c r="J84" s="1">
        <f t="shared" si="13"/>
        <v>57.5</v>
      </c>
      <c r="K84" t="s">
        <v>77</v>
      </c>
      <c r="L84">
        <v>62</v>
      </c>
      <c r="M84">
        <v>70</v>
      </c>
      <c r="N84" t="s">
        <v>78</v>
      </c>
      <c r="O84" s="1">
        <f t="shared" si="15"/>
        <v>59.25</v>
      </c>
      <c r="P84" s="1">
        <f t="shared" si="16"/>
        <v>59.75</v>
      </c>
      <c r="Q84" t="s">
        <v>79</v>
      </c>
      <c r="R84" s="1">
        <f t="shared" si="17"/>
        <v>56.5</v>
      </c>
      <c r="S84" s="1">
        <f t="shared" si="18"/>
        <v>57.5</v>
      </c>
      <c r="T84" t="s">
        <v>80</v>
      </c>
      <c r="U84">
        <f t="shared" si="19"/>
        <v>62</v>
      </c>
      <c r="V84">
        <f t="shared" si="20"/>
        <v>70</v>
      </c>
      <c r="W84" t="s">
        <v>81</v>
      </c>
      <c r="X84">
        <f t="shared" si="21"/>
        <v>51</v>
      </c>
      <c r="Y84">
        <f t="shared" si="22"/>
        <v>45</v>
      </c>
      <c r="Z84" t="s">
        <v>82</v>
      </c>
      <c r="AA84" s="1">
        <f t="shared" si="23"/>
        <v>58.5</v>
      </c>
      <c r="AB84">
        <f t="shared" si="24"/>
        <v>43</v>
      </c>
      <c r="AC84" t="s">
        <v>83</v>
      </c>
      <c r="AD84" s="1">
        <f t="shared" si="25"/>
        <v>57.166666666666664</v>
      </c>
      <c r="AE84" s="1">
        <f t="shared" si="26"/>
        <v>51.666666666666664</v>
      </c>
      <c r="AF84" t="s">
        <v>72</v>
      </c>
      <c r="AG84" s="1">
        <f t="shared" si="27"/>
        <v>56.5</v>
      </c>
      <c r="AH84" s="1">
        <f t="shared" si="28"/>
        <v>57.5</v>
      </c>
      <c r="AI84" t="s">
        <v>73</v>
      </c>
      <c r="AJ84">
        <v>62</v>
      </c>
      <c r="AK84">
        <v>70</v>
      </c>
      <c r="AL84" t="s">
        <v>74</v>
      </c>
      <c r="AM84">
        <v>51</v>
      </c>
      <c r="AN84">
        <v>45</v>
      </c>
      <c r="AO84" t="s">
        <v>75</v>
      </c>
      <c r="AP84">
        <v>66</v>
      </c>
      <c r="AQ84">
        <v>41</v>
      </c>
      <c r="AR84" s="1">
        <f t="shared" si="29"/>
        <v>53.165624999999999</v>
      </c>
      <c r="AS84" s="1">
        <f t="shared" si="30"/>
        <v>5</v>
      </c>
      <c r="AT84" s="1">
        <f t="shared" si="31"/>
        <v>59.284374999999997</v>
      </c>
      <c r="AU84" s="1">
        <f t="shared" si="32"/>
        <v>5</v>
      </c>
      <c r="AV84" s="1">
        <f t="shared" si="33"/>
        <v>0</v>
      </c>
      <c r="AW84">
        <f t="shared" ca="1" si="14"/>
        <v>1</v>
      </c>
      <c r="AX84">
        <f t="shared" ca="1" si="14"/>
        <v>1</v>
      </c>
      <c r="AY84">
        <f t="shared" ca="1" si="34"/>
        <v>1</v>
      </c>
      <c r="AZ84">
        <f t="shared" ca="1" si="35"/>
        <v>4</v>
      </c>
      <c r="BA84">
        <f t="shared" ca="1" si="36"/>
        <v>3</v>
      </c>
      <c r="BB84">
        <v>0</v>
      </c>
      <c r="BC84" t="str">
        <f t="shared" si="37"/>
        <v>KK</v>
      </c>
    </row>
    <row r="85" spans="1:55" x14ac:dyDescent="0.25">
      <c r="A85" t="s">
        <v>113</v>
      </c>
      <c r="B85">
        <v>2016</v>
      </c>
      <c r="C85" t="s">
        <v>84</v>
      </c>
      <c r="D85" t="s">
        <v>90</v>
      </c>
      <c r="E85" t="s">
        <v>89</v>
      </c>
      <c r="F85" t="s">
        <v>87</v>
      </c>
      <c r="G85" t="s">
        <v>3</v>
      </c>
      <c r="H85" t="s">
        <v>76</v>
      </c>
      <c r="I85" s="1">
        <f t="shared" si="12"/>
        <v>32.5</v>
      </c>
      <c r="J85" s="1">
        <f t="shared" si="13"/>
        <v>69.5</v>
      </c>
      <c r="K85" t="s">
        <v>77</v>
      </c>
      <c r="L85">
        <v>0</v>
      </c>
      <c r="M85">
        <v>73</v>
      </c>
      <c r="N85" t="s">
        <v>78</v>
      </c>
      <c r="O85" s="1">
        <f t="shared" si="15"/>
        <v>16.25</v>
      </c>
      <c r="P85" s="1">
        <f t="shared" si="16"/>
        <v>34.75</v>
      </c>
      <c r="Q85" t="s">
        <v>79</v>
      </c>
      <c r="R85" s="1">
        <f t="shared" si="17"/>
        <v>32.5</v>
      </c>
      <c r="S85" s="1">
        <f t="shared" si="18"/>
        <v>69.5</v>
      </c>
      <c r="T85" t="s">
        <v>80</v>
      </c>
      <c r="U85">
        <f t="shared" si="19"/>
        <v>0</v>
      </c>
      <c r="V85">
        <f t="shared" si="20"/>
        <v>73</v>
      </c>
      <c r="W85" t="s">
        <v>81</v>
      </c>
      <c r="X85">
        <f t="shared" si="21"/>
        <v>65</v>
      </c>
      <c r="Y85">
        <f t="shared" si="22"/>
        <v>66</v>
      </c>
      <c r="Z85" t="s">
        <v>82</v>
      </c>
      <c r="AA85" s="1">
        <f t="shared" si="23"/>
        <v>68.5</v>
      </c>
      <c r="AB85">
        <f t="shared" si="24"/>
        <v>62</v>
      </c>
      <c r="AC85" t="s">
        <v>83</v>
      </c>
      <c r="AD85" s="1">
        <f t="shared" si="25"/>
        <v>44.5</v>
      </c>
      <c r="AE85" s="1">
        <f t="shared" si="26"/>
        <v>52.666666666666664</v>
      </c>
      <c r="AF85" t="s">
        <v>72</v>
      </c>
      <c r="AG85" s="1">
        <f t="shared" si="27"/>
        <v>32.5</v>
      </c>
      <c r="AH85" s="1">
        <f t="shared" si="28"/>
        <v>69.5</v>
      </c>
      <c r="AI85" t="s">
        <v>73</v>
      </c>
      <c r="AJ85">
        <v>0</v>
      </c>
      <c r="AK85">
        <v>73</v>
      </c>
      <c r="AL85" t="s">
        <v>74</v>
      </c>
      <c r="AM85">
        <v>65</v>
      </c>
      <c r="AN85">
        <v>66</v>
      </c>
      <c r="AO85" t="s">
        <v>75</v>
      </c>
      <c r="AP85">
        <v>72</v>
      </c>
      <c r="AQ85">
        <v>58</v>
      </c>
      <c r="AR85" s="1">
        <f t="shared" si="29"/>
        <v>64.540625000000006</v>
      </c>
      <c r="AS85" s="1">
        <f t="shared" si="30"/>
        <v>4</v>
      </c>
      <c r="AT85" s="1">
        <f t="shared" si="31"/>
        <v>42.346874999999997</v>
      </c>
      <c r="AU85" s="1">
        <f t="shared" si="32"/>
        <v>5</v>
      </c>
      <c r="AV85" s="1">
        <f t="shared" si="33"/>
        <v>-1</v>
      </c>
      <c r="AW85">
        <f t="shared" ca="1" si="14"/>
        <v>0</v>
      </c>
      <c r="AX85">
        <f t="shared" ca="1" si="14"/>
        <v>0</v>
      </c>
      <c r="AY85">
        <f t="shared" ca="1" si="34"/>
        <v>2</v>
      </c>
      <c r="AZ85">
        <f t="shared" ca="1" si="35"/>
        <v>5</v>
      </c>
      <c r="BA85">
        <f t="shared" ca="1" si="36"/>
        <v>2</v>
      </c>
      <c r="BB85">
        <v>0</v>
      </c>
      <c r="BC85" t="str">
        <f t="shared" si="37"/>
        <v>NKK</v>
      </c>
    </row>
    <row r="86" spans="1:55" x14ac:dyDescent="0.25">
      <c r="A86" t="s">
        <v>114</v>
      </c>
      <c r="B86">
        <v>2016</v>
      </c>
      <c r="C86" t="s">
        <v>84</v>
      </c>
      <c r="D86" t="s">
        <v>90</v>
      </c>
      <c r="E86" t="s">
        <v>89</v>
      </c>
      <c r="F86" t="s">
        <v>87</v>
      </c>
      <c r="G86" t="s">
        <v>3</v>
      </c>
      <c r="H86" t="s">
        <v>76</v>
      </c>
      <c r="I86" s="1">
        <f t="shared" si="12"/>
        <v>57.5</v>
      </c>
      <c r="J86" s="1">
        <f t="shared" si="13"/>
        <v>53.5</v>
      </c>
      <c r="K86" t="s">
        <v>77</v>
      </c>
      <c r="L86">
        <v>60</v>
      </c>
      <c r="M86">
        <v>70</v>
      </c>
      <c r="N86" t="s">
        <v>78</v>
      </c>
      <c r="O86" s="1">
        <f t="shared" si="15"/>
        <v>58.75</v>
      </c>
      <c r="P86" s="1">
        <f t="shared" si="16"/>
        <v>56.75</v>
      </c>
      <c r="Q86" t="s">
        <v>79</v>
      </c>
      <c r="R86" s="1">
        <f t="shared" si="17"/>
        <v>57.5</v>
      </c>
      <c r="S86" s="1">
        <f t="shared" si="18"/>
        <v>53.5</v>
      </c>
      <c r="T86" t="s">
        <v>80</v>
      </c>
      <c r="U86">
        <f t="shared" si="19"/>
        <v>60</v>
      </c>
      <c r="V86">
        <f t="shared" si="20"/>
        <v>70</v>
      </c>
      <c r="W86" t="s">
        <v>81</v>
      </c>
      <c r="X86">
        <f t="shared" si="21"/>
        <v>55</v>
      </c>
      <c r="Y86">
        <f t="shared" si="22"/>
        <v>37</v>
      </c>
      <c r="Z86" t="s">
        <v>82</v>
      </c>
      <c r="AA86" s="1">
        <f t="shared" si="23"/>
        <v>67.5</v>
      </c>
      <c r="AB86">
        <f t="shared" si="24"/>
        <v>46</v>
      </c>
      <c r="AC86" t="s">
        <v>83</v>
      </c>
      <c r="AD86" s="1">
        <f t="shared" si="25"/>
        <v>60.833333333333336</v>
      </c>
      <c r="AE86" s="1">
        <f t="shared" si="26"/>
        <v>67</v>
      </c>
      <c r="AF86" t="s">
        <v>72</v>
      </c>
      <c r="AG86" s="1">
        <f t="shared" si="27"/>
        <v>57.5</v>
      </c>
      <c r="AH86" s="1">
        <f t="shared" si="28"/>
        <v>53.5</v>
      </c>
      <c r="AI86" t="s">
        <v>73</v>
      </c>
      <c r="AJ86">
        <v>60</v>
      </c>
      <c r="AK86">
        <v>70</v>
      </c>
      <c r="AL86" t="s">
        <v>74</v>
      </c>
      <c r="AM86">
        <v>55</v>
      </c>
      <c r="AN86">
        <v>37</v>
      </c>
      <c r="AO86" t="s">
        <v>75</v>
      </c>
      <c r="AP86">
        <v>80</v>
      </c>
      <c r="AQ86">
        <v>55</v>
      </c>
      <c r="AR86" s="1">
        <f t="shared" si="29"/>
        <v>54.840625000000003</v>
      </c>
      <c r="AS86" s="1">
        <f t="shared" si="30"/>
        <v>5</v>
      </c>
      <c r="AT86" s="1">
        <f t="shared" si="31"/>
        <v>63.765625</v>
      </c>
      <c r="AU86" s="1">
        <f t="shared" si="32"/>
        <v>4</v>
      </c>
      <c r="AV86" s="1">
        <f t="shared" si="33"/>
        <v>1</v>
      </c>
      <c r="AW86">
        <f t="shared" ca="1" si="14"/>
        <v>0</v>
      </c>
      <c r="AX86">
        <f t="shared" ca="1" si="14"/>
        <v>0</v>
      </c>
      <c r="AY86">
        <f t="shared" ca="1" si="34"/>
        <v>3</v>
      </c>
      <c r="AZ86">
        <f t="shared" ca="1" si="35"/>
        <v>5</v>
      </c>
      <c r="BA86">
        <f t="shared" ca="1" si="36"/>
        <v>3</v>
      </c>
      <c r="BB86">
        <v>0</v>
      </c>
      <c r="BC86" t="str">
        <f t="shared" si="37"/>
        <v>NKNK</v>
      </c>
    </row>
    <row r="87" spans="1:55" x14ac:dyDescent="0.25">
      <c r="A87" t="s">
        <v>115</v>
      </c>
      <c r="B87">
        <v>2016</v>
      </c>
      <c r="C87" t="s">
        <v>84</v>
      </c>
      <c r="D87" t="s">
        <v>90</v>
      </c>
      <c r="E87" t="s">
        <v>89</v>
      </c>
      <c r="F87" t="s">
        <v>87</v>
      </c>
      <c r="G87" t="s">
        <v>3</v>
      </c>
      <c r="H87" t="s">
        <v>76</v>
      </c>
      <c r="I87" s="1">
        <f t="shared" si="12"/>
        <v>93.5</v>
      </c>
      <c r="J87" s="1">
        <f t="shared" si="13"/>
        <v>94.5</v>
      </c>
      <c r="K87" t="s">
        <v>77</v>
      </c>
      <c r="L87">
        <v>97</v>
      </c>
      <c r="M87">
        <v>90</v>
      </c>
      <c r="N87" t="s">
        <v>78</v>
      </c>
      <c r="O87" s="1">
        <f t="shared" si="15"/>
        <v>95.25</v>
      </c>
      <c r="P87" s="1">
        <f t="shared" si="16"/>
        <v>95.75</v>
      </c>
      <c r="Q87" t="s">
        <v>79</v>
      </c>
      <c r="R87" s="1">
        <f t="shared" si="17"/>
        <v>93.5</v>
      </c>
      <c r="S87" s="1">
        <f t="shared" si="18"/>
        <v>94.5</v>
      </c>
      <c r="T87" t="s">
        <v>80</v>
      </c>
      <c r="U87">
        <f t="shared" si="19"/>
        <v>97</v>
      </c>
      <c r="V87">
        <f t="shared" si="20"/>
        <v>90</v>
      </c>
      <c r="W87" t="s">
        <v>81</v>
      </c>
      <c r="X87">
        <f t="shared" si="21"/>
        <v>90</v>
      </c>
      <c r="Y87">
        <f t="shared" si="22"/>
        <v>99</v>
      </c>
      <c r="Z87" t="s">
        <v>82</v>
      </c>
      <c r="AA87" s="1">
        <f t="shared" si="23"/>
        <v>92.5</v>
      </c>
      <c r="AB87">
        <f t="shared" si="24"/>
        <v>85.5</v>
      </c>
      <c r="AC87" t="s">
        <v>83</v>
      </c>
      <c r="AD87" s="1">
        <f t="shared" si="25"/>
        <v>93.166666666666671</v>
      </c>
      <c r="AE87" s="1">
        <f t="shared" si="26"/>
        <v>51</v>
      </c>
      <c r="AF87" t="s">
        <v>72</v>
      </c>
      <c r="AG87" s="1">
        <f t="shared" si="27"/>
        <v>93.5</v>
      </c>
      <c r="AH87" s="1">
        <f t="shared" si="28"/>
        <v>94.5</v>
      </c>
      <c r="AI87" t="s">
        <v>73</v>
      </c>
      <c r="AJ87">
        <v>97</v>
      </c>
      <c r="AK87">
        <v>90</v>
      </c>
      <c r="AL87" t="s">
        <v>74</v>
      </c>
      <c r="AM87">
        <v>90</v>
      </c>
      <c r="AN87">
        <v>99</v>
      </c>
      <c r="AO87" t="s">
        <v>75</v>
      </c>
      <c r="AP87">
        <v>95</v>
      </c>
      <c r="AQ87">
        <v>72</v>
      </c>
      <c r="AR87" s="1">
        <f t="shared" si="29"/>
        <v>86.784374999999997</v>
      </c>
      <c r="AS87" s="1">
        <f t="shared" si="30"/>
        <v>2</v>
      </c>
      <c r="AT87" s="1">
        <f t="shared" si="31"/>
        <v>94.021874999999994</v>
      </c>
      <c r="AU87" s="1">
        <f t="shared" si="32"/>
        <v>1</v>
      </c>
      <c r="AV87" s="1">
        <f t="shared" si="33"/>
        <v>1</v>
      </c>
      <c r="AW87">
        <f t="shared" ca="1" si="14"/>
        <v>1</v>
      </c>
      <c r="AX87">
        <f t="shared" ca="1" si="14"/>
        <v>1</v>
      </c>
      <c r="AY87">
        <f t="shared" ca="1" si="34"/>
        <v>5</v>
      </c>
      <c r="AZ87">
        <f t="shared" ca="1" si="35"/>
        <v>2</v>
      </c>
      <c r="BA87">
        <f t="shared" ca="1" si="36"/>
        <v>2</v>
      </c>
      <c r="BB87">
        <v>0</v>
      </c>
      <c r="BC87" t="str">
        <f t="shared" si="37"/>
        <v>NKNK</v>
      </c>
    </row>
    <row r="88" spans="1:55" x14ac:dyDescent="0.25">
      <c r="A88" t="s">
        <v>116</v>
      </c>
      <c r="B88">
        <v>2016</v>
      </c>
      <c r="C88" t="s">
        <v>84</v>
      </c>
      <c r="D88" t="s">
        <v>90</v>
      </c>
      <c r="E88" t="s">
        <v>89</v>
      </c>
      <c r="F88" t="s">
        <v>87</v>
      </c>
      <c r="G88" t="s">
        <v>5</v>
      </c>
      <c r="H88" t="s">
        <v>76</v>
      </c>
      <c r="I88" s="1">
        <f t="shared" si="12"/>
        <v>81</v>
      </c>
      <c r="J88" s="1">
        <f t="shared" si="13"/>
        <v>82</v>
      </c>
      <c r="K88" t="s">
        <v>77</v>
      </c>
      <c r="L88">
        <v>80</v>
      </c>
      <c r="M88">
        <v>80</v>
      </c>
      <c r="N88" t="s">
        <v>78</v>
      </c>
      <c r="O88" s="1">
        <f t="shared" si="15"/>
        <v>80.5</v>
      </c>
      <c r="P88" s="1">
        <f t="shared" si="16"/>
        <v>81</v>
      </c>
      <c r="Q88" t="s">
        <v>79</v>
      </c>
      <c r="R88" s="1">
        <f t="shared" si="17"/>
        <v>81</v>
      </c>
      <c r="S88" s="1">
        <f t="shared" si="18"/>
        <v>82</v>
      </c>
      <c r="T88" t="s">
        <v>80</v>
      </c>
      <c r="U88">
        <f t="shared" si="19"/>
        <v>80</v>
      </c>
      <c r="V88">
        <f t="shared" si="20"/>
        <v>80</v>
      </c>
      <c r="W88" t="s">
        <v>81</v>
      </c>
      <c r="X88">
        <f t="shared" si="21"/>
        <v>82</v>
      </c>
      <c r="Y88">
        <f t="shared" si="22"/>
        <v>84</v>
      </c>
      <c r="Z88" t="s">
        <v>82</v>
      </c>
      <c r="AA88" s="1">
        <f t="shared" si="23"/>
        <v>81</v>
      </c>
      <c r="AB88">
        <f t="shared" si="24"/>
        <v>73</v>
      </c>
      <c r="AC88" t="s">
        <v>83</v>
      </c>
      <c r="AD88" s="1">
        <f t="shared" si="25"/>
        <v>81</v>
      </c>
      <c r="AE88" s="1">
        <f t="shared" si="26"/>
        <v>91.5</v>
      </c>
      <c r="AF88" t="s">
        <v>72</v>
      </c>
      <c r="AG88" s="1">
        <f t="shared" si="27"/>
        <v>81</v>
      </c>
      <c r="AH88" s="1">
        <f t="shared" si="28"/>
        <v>82</v>
      </c>
      <c r="AI88" t="s">
        <v>73</v>
      </c>
      <c r="AJ88">
        <v>80</v>
      </c>
      <c r="AK88">
        <v>80</v>
      </c>
      <c r="AL88" t="s">
        <v>74</v>
      </c>
      <c r="AM88">
        <v>82</v>
      </c>
      <c r="AN88">
        <v>84</v>
      </c>
      <c r="AO88" t="s">
        <v>75</v>
      </c>
      <c r="AP88">
        <v>80</v>
      </c>
      <c r="AQ88">
        <v>62</v>
      </c>
      <c r="AR88" s="1">
        <f t="shared" si="29"/>
        <v>76.90625</v>
      </c>
      <c r="AS88" s="1">
        <f t="shared" si="30"/>
        <v>3</v>
      </c>
      <c r="AT88" s="1">
        <f t="shared" si="31"/>
        <v>80.693749999999994</v>
      </c>
      <c r="AU88" s="1">
        <f t="shared" si="32"/>
        <v>2</v>
      </c>
      <c r="AV88" s="1">
        <f t="shared" si="33"/>
        <v>1</v>
      </c>
      <c r="AW88">
        <f t="shared" ca="1" si="14"/>
        <v>1</v>
      </c>
      <c r="AX88">
        <f t="shared" ca="1" si="14"/>
        <v>0</v>
      </c>
      <c r="AY88">
        <f t="shared" ca="1" si="34"/>
        <v>1</v>
      </c>
      <c r="AZ88">
        <f t="shared" ca="1" si="35"/>
        <v>5</v>
      </c>
      <c r="BA88">
        <f t="shared" ca="1" si="36"/>
        <v>2</v>
      </c>
      <c r="BB88">
        <v>0</v>
      </c>
      <c r="BC88" t="str">
        <f t="shared" si="37"/>
        <v>NKNK</v>
      </c>
    </row>
    <row r="89" spans="1:55" x14ac:dyDescent="0.25">
      <c r="A89" t="s">
        <v>117</v>
      </c>
      <c r="B89">
        <v>2016</v>
      </c>
      <c r="C89" t="s">
        <v>84</v>
      </c>
      <c r="D89" t="s">
        <v>90</v>
      </c>
      <c r="E89" t="s">
        <v>89</v>
      </c>
      <c r="F89" t="s">
        <v>87</v>
      </c>
      <c r="G89" t="s">
        <v>5</v>
      </c>
      <c r="H89" t="s">
        <v>76</v>
      </c>
      <c r="I89" s="1">
        <f t="shared" si="12"/>
        <v>79.5</v>
      </c>
      <c r="J89" s="1">
        <f t="shared" si="13"/>
        <v>67.5</v>
      </c>
      <c r="K89" t="s">
        <v>77</v>
      </c>
      <c r="L89">
        <v>84</v>
      </c>
      <c r="M89">
        <v>84</v>
      </c>
      <c r="N89" t="s">
        <v>78</v>
      </c>
      <c r="O89" s="1">
        <f t="shared" si="15"/>
        <v>81.75</v>
      </c>
      <c r="P89" s="1">
        <f t="shared" si="16"/>
        <v>75.75</v>
      </c>
      <c r="Q89" t="s">
        <v>79</v>
      </c>
      <c r="R89" s="1">
        <f t="shared" si="17"/>
        <v>79.5</v>
      </c>
      <c r="S89" s="1">
        <f t="shared" si="18"/>
        <v>67.5</v>
      </c>
      <c r="T89" t="s">
        <v>80</v>
      </c>
      <c r="U89">
        <f t="shared" si="19"/>
        <v>84</v>
      </c>
      <c r="V89">
        <f t="shared" si="20"/>
        <v>84</v>
      </c>
      <c r="W89" t="s">
        <v>81</v>
      </c>
      <c r="X89">
        <f t="shared" si="21"/>
        <v>75</v>
      </c>
      <c r="Y89">
        <f t="shared" si="22"/>
        <v>51</v>
      </c>
      <c r="Z89" t="s">
        <v>82</v>
      </c>
      <c r="AA89" s="1">
        <f t="shared" si="23"/>
        <v>76</v>
      </c>
      <c r="AB89">
        <f t="shared" si="24"/>
        <v>48.5</v>
      </c>
      <c r="AC89" t="s">
        <v>83</v>
      </c>
      <c r="AD89" s="1">
        <f t="shared" si="25"/>
        <v>78.333333333333329</v>
      </c>
      <c r="AE89" s="1">
        <f t="shared" si="26"/>
        <v>79</v>
      </c>
      <c r="AF89" t="s">
        <v>72</v>
      </c>
      <c r="AG89" s="1">
        <f t="shared" si="27"/>
        <v>79.5</v>
      </c>
      <c r="AH89" s="1">
        <f t="shared" si="28"/>
        <v>67.5</v>
      </c>
      <c r="AI89" t="s">
        <v>73</v>
      </c>
      <c r="AJ89">
        <v>84</v>
      </c>
      <c r="AK89">
        <v>84</v>
      </c>
      <c r="AL89" t="s">
        <v>74</v>
      </c>
      <c r="AM89">
        <v>75</v>
      </c>
      <c r="AN89">
        <v>51</v>
      </c>
      <c r="AO89" t="s">
        <v>75</v>
      </c>
      <c r="AP89">
        <v>77</v>
      </c>
      <c r="AQ89">
        <v>46</v>
      </c>
      <c r="AR89" s="1">
        <f t="shared" si="29"/>
        <v>62.771874999999994</v>
      </c>
      <c r="AS89" s="1">
        <f t="shared" si="30"/>
        <v>4</v>
      </c>
      <c r="AT89" s="1">
        <f t="shared" si="31"/>
        <v>78.953125</v>
      </c>
      <c r="AU89" s="1">
        <f t="shared" si="32"/>
        <v>3</v>
      </c>
      <c r="AV89" s="1">
        <f t="shared" si="33"/>
        <v>1</v>
      </c>
      <c r="AW89">
        <f t="shared" ca="1" si="14"/>
        <v>1</v>
      </c>
      <c r="AX89">
        <f t="shared" ca="1" si="14"/>
        <v>1</v>
      </c>
      <c r="AY89">
        <f t="shared" ca="1" si="34"/>
        <v>4</v>
      </c>
      <c r="AZ89">
        <f t="shared" ca="1" si="35"/>
        <v>4</v>
      </c>
      <c r="BA89">
        <f t="shared" ca="1" si="36"/>
        <v>3</v>
      </c>
      <c r="BB89">
        <v>0</v>
      </c>
      <c r="BC89" t="str">
        <f t="shared" si="37"/>
        <v>NKNK</v>
      </c>
    </row>
    <row r="90" spans="1:55" x14ac:dyDescent="0.25">
      <c r="A90" t="s">
        <v>118</v>
      </c>
      <c r="B90">
        <v>2016</v>
      </c>
      <c r="C90" t="s">
        <v>84</v>
      </c>
      <c r="D90" t="s">
        <v>90</v>
      </c>
      <c r="E90" t="s">
        <v>89</v>
      </c>
      <c r="F90" t="s">
        <v>87</v>
      </c>
      <c r="G90" t="s">
        <v>5</v>
      </c>
      <c r="H90" t="s">
        <v>76</v>
      </c>
      <c r="I90" s="1">
        <f t="shared" si="12"/>
        <v>87.5</v>
      </c>
      <c r="J90" s="1">
        <f t="shared" si="13"/>
        <v>85</v>
      </c>
      <c r="K90" t="s">
        <v>77</v>
      </c>
      <c r="L90">
        <v>85</v>
      </c>
      <c r="M90">
        <v>78</v>
      </c>
      <c r="N90" t="s">
        <v>78</v>
      </c>
      <c r="O90" s="1">
        <f t="shared" si="15"/>
        <v>86.25</v>
      </c>
      <c r="P90" s="1">
        <f t="shared" si="16"/>
        <v>85</v>
      </c>
      <c r="Q90" t="s">
        <v>79</v>
      </c>
      <c r="R90" s="1">
        <f t="shared" si="17"/>
        <v>87.5</v>
      </c>
      <c r="S90" s="1">
        <f t="shared" si="18"/>
        <v>85</v>
      </c>
      <c r="T90" t="s">
        <v>80</v>
      </c>
      <c r="U90">
        <f t="shared" si="19"/>
        <v>85</v>
      </c>
      <c r="V90">
        <f t="shared" si="20"/>
        <v>78</v>
      </c>
      <c r="W90" t="s">
        <v>81</v>
      </c>
      <c r="X90">
        <f t="shared" si="21"/>
        <v>90</v>
      </c>
      <c r="Y90">
        <f t="shared" si="22"/>
        <v>92</v>
      </c>
      <c r="Z90" t="s">
        <v>82</v>
      </c>
      <c r="AA90" s="1">
        <f t="shared" si="23"/>
        <v>85</v>
      </c>
      <c r="AB90">
        <f t="shared" si="24"/>
        <v>87.5</v>
      </c>
      <c r="AC90" t="s">
        <v>83</v>
      </c>
      <c r="AD90" s="1">
        <f t="shared" si="25"/>
        <v>86.666666666666671</v>
      </c>
      <c r="AE90" s="1">
        <f t="shared" si="26"/>
        <v>61.166666666666664</v>
      </c>
      <c r="AF90" t="s">
        <v>72</v>
      </c>
      <c r="AG90" s="1">
        <f t="shared" si="27"/>
        <v>87.5</v>
      </c>
      <c r="AH90" s="1">
        <f t="shared" si="28"/>
        <v>85</v>
      </c>
      <c r="AI90" t="s">
        <v>73</v>
      </c>
      <c r="AJ90">
        <v>85</v>
      </c>
      <c r="AK90">
        <v>78</v>
      </c>
      <c r="AL90" t="s">
        <v>74</v>
      </c>
      <c r="AM90">
        <v>90</v>
      </c>
      <c r="AN90">
        <v>92</v>
      </c>
      <c r="AO90" t="s">
        <v>75</v>
      </c>
      <c r="AP90">
        <v>80</v>
      </c>
      <c r="AQ90">
        <v>83</v>
      </c>
      <c r="AR90" s="1">
        <f t="shared" si="29"/>
        <v>83.4375</v>
      </c>
      <c r="AS90" s="1">
        <f t="shared" si="30"/>
        <v>2</v>
      </c>
      <c r="AT90" s="1">
        <f t="shared" si="31"/>
        <v>85.359375</v>
      </c>
      <c r="AU90" s="1">
        <f t="shared" si="32"/>
        <v>2</v>
      </c>
      <c r="AV90" s="1">
        <f t="shared" si="33"/>
        <v>0</v>
      </c>
      <c r="AW90">
        <f t="shared" ca="1" si="14"/>
        <v>0</v>
      </c>
      <c r="AX90">
        <f t="shared" ca="1" si="14"/>
        <v>1</v>
      </c>
      <c r="AY90">
        <f t="shared" ca="1" si="34"/>
        <v>2</v>
      </c>
      <c r="AZ90">
        <f t="shared" ca="1" si="35"/>
        <v>2</v>
      </c>
      <c r="BA90">
        <f t="shared" ca="1" si="36"/>
        <v>3</v>
      </c>
      <c r="BB90">
        <v>0</v>
      </c>
      <c r="BC90" t="str">
        <f t="shared" si="37"/>
        <v>KK</v>
      </c>
    </row>
    <row r="91" spans="1:55" x14ac:dyDescent="0.25">
      <c r="A91" t="s">
        <v>119</v>
      </c>
      <c r="B91">
        <v>2016</v>
      </c>
      <c r="C91" t="s">
        <v>84</v>
      </c>
      <c r="D91" t="s">
        <v>90</v>
      </c>
      <c r="E91" t="s">
        <v>89</v>
      </c>
      <c r="F91" t="s">
        <v>87</v>
      </c>
      <c r="G91" t="s">
        <v>3</v>
      </c>
      <c r="H91" t="s">
        <v>76</v>
      </c>
      <c r="I91" s="1">
        <f t="shared" si="12"/>
        <v>89</v>
      </c>
      <c r="J91" s="1">
        <f t="shared" si="13"/>
        <v>96</v>
      </c>
      <c r="K91" t="s">
        <v>77</v>
      </c>
      <c r="L91">
        <v>91</v>
      </c>
      <c r="M91">
        <v>100</v>
      </c>
      <c r="N91" t="s">
        <v>78</v>
      </c>
      <c r="O91" s="1">
        <f t="shared" si="15"/>
        <v>90</v>
      </c>
      <c r="P91" s="1">
        <f t="shared" si="16"/>
        <v>93.5</v>
      </c>
      <c r="Q91" t="s">
        <v>79</v>
      </c>
      <c r="R91" s="1">
        <f t="shared" si="17"/>
        <v>89</v>
      </c>
      <c r="S91" s="1">
        <f t="shared" si="18"/>
        <v>96</v>
      </c>
      <c r="T91" t="s">
        <v>80</v>
      </c>
      <c r="U91">
        <f t="shared" si="19"/>
        <v>91</v>
      </c>
      <c r="V91">
        <f t="shared" si="20"/>
        <v>100</v>
      </c>
      <c r="W91" t="s">
        <v>81</v>
      </c>
      <c r="X91">
        <f t="shared" si="21"/>
        <v>87</v>
      </c>
      <c r="Y91">
        <f t="shared" si="22"/>
        <v>92</v>
      </c>
      <c r="Z91" t="s">
        <v>82</v>
      </c>
      <c r="AA91" s="1">
        <f t="shared" si="23"/>
        <v>90.5</v>
      </c>
      <c r="AB91">
        <f t="shared" si="24"/>
        <v>80</v>
      </c>
      <c r="AC91" t="s">
        <v>83</v>
      </c>
      <c r="AD91" s="1">
        <f t="shared" si="25"/>
        <v>89.5</v>
      </c>
      <c r="AE91" s="1">
        <f t="shared" si="26"/>
        <v>85.833333333333329</v>
      </c>
      <c r="AF91" t="s">
        <v>72</v>
      </c>
      <c r="AG91" s="1">
        <f t="shared" si="27"/>
        <v>89</v>
      </c>
      <c r="AH91" s="1">
        <f t="shared" si="28"/>
        <v>96</v>
      </c>
      <c r="AI91" t="s">
        <v>73</v>
      </c>
      <c r="AJ91">
        <v>91</v>
      </c>
      <c r="AK91">
        <v>100</v>
      </c>
      <c r="AL91" t="s">
        <v>74</v>
      </c>
      <c r="AM91">
        <v>87</v>
      </c>
      <c r="AN91">
        <v>92</v>
      </c>
      <c r="AO91" t="s">
        <v>75</v>
      </c>
      <c r="AP91">
        <v>94</v>
      </c>
      <c r="AQ91">
        <v>68</v>
      </c>
      <c r="AR91" s="1">
        <f t="shared" si="29"/>
        <v>88.074999999999989</v>
      </c>
      <c r="AS91" s="1">
        <f t="shared" si="30"/>
        <v>2</v>
      </c>
      <c r="AT91" s="1">
        <f t="shared" si="31"/>
        <v>90.4375</v>
      </c>
      <c r="AU91" s="1">
        <f t="shared" si="32"/>
        <v>1</v>
      </c>
      <c r="AV91" s="1">
        <f t="shared" si="33"/>
        <v>1</v>
      </c>
      <c r="AW91">
        <f t="shared" ca="1" si="14"/>
        <v>0</v>
      </c>
      <c r="AX91">
        <f t="shared" ca="1" si="14"/>
        <v>1</v>
      </c>
      <c r="AY91">
        <f t="shared" ca="1" si="34"/>
        <v>5</v>
      </c>
      <c r="AZ91">
        <f t="shared" ca="1" si="35"/>
        <v>3</v>
      </c>
      <c r="BA91">
        <f t="shared" ca="1" si="36"/>
        <v>1</v>
      </c>
      <c r="BB91">
        <v>0</v>
      </c>
      <c r="BC91" t="str">
        <f t="shared" si="37"/>
        <v>NKNK</v>
      </c>
    </row>
    <row r="92" spans="1:55" x14ac:dyDescent="0.25">
      <c r="A92" t="s">
        <v>120</v>
      </c>
      <c r="B92">
        <v>2016</v>
      </c>
      <c r="C92" t="s">
        <v>84</v>
      </c>
      <c r="D92" t="s">
        <v>90</v>
      </c>
      <c r="E92" t="s">
        <v>89</v>
      </c>
      <c r="F92" t="s">
        <v>87</v>
      </c>
      <c r="G92" t="s">
        <v>5</v>
      </c>
      <c r="H92" t="s">
        <v>76</v>
      </c>
      <c r="I92" s="1">
        <f t="shared" si="12"/>
        <v>0</v>
      </c>
      <c r="J92" s="1">
        <f t="shared" si="13"/>
        <v>0</v>
      </c>
      <c r="K92" t="s">
        <v>77</v>
      </c>
      <c r="L92">
        <v>0</v>
      </c>
      <c r="M92">
        <v>0</v>
      </c>
      <c r="N92" t="s">
        <v>78</v>
      </c>
      <c r="O92" s="1">
        <f t="shared" si="15"/>
        <v>0</v>
      </c>
      <c r="P92" s="1">
        <f t="shared" si="16"/>
        <v>0</v>
      </c>
      <c r="Q92" t="s">
        <v>79</v>
      </c>
      <c r="R92" s="1">
        <f t="shared" si="17"/>
        <v>0</v>
      </c>
      <c r="S92" s="1">
        <f t="shared" si="18"/>
        <v>0</v>
      </c>
      <c r="T92" t="s">
        <v>80</v>
      </c>
      <c r="U92">
        <f t="shared" si="19"/>
        <v>0</v>
      </c>
      <c r="V92">
        <f t="shared" si="20"/>
        <v>0</v>
      </c>
      <c r="W92" t="s">
        <v>81</v>
      </c>
      <c r="X92">
        <f t="shared" si="21"/>
        <v>0</v>
      </c>
      <c r="Y92">
        <f t="shared" si="22"/>
        <v>0</v>
      </c>
      <c r="Z92" t="s">
        <v>82</v>
      </c>
      <c r="AA92" s="1">
        <f t="shared" si="23"/>
        <v>0</v>
      </c>
      <c r="AB92">
        <f t="shared" si="24"/>
        <v>0</v>
      </c>
      <c r="AC92" t="s">
        <v>83</v>
      </c>
      <c r="AD92" s="1">
        <f t="shared" si="25"/>
        <v>0</v>
      </c>
      <c r="AE92" s="1">
        <f t="shared" si="26"/>
        <v>90.666666666666671</v>
      </c>
      <c r="AF92" t="s">
        <v>72</v>
      </c>
      <c r="AG92" s="1">
        <f t="shared" si="27"/>
        <v>0</v>
      </c>
      <c r="AH92" s="1">
        <f t="shared" si="28"/>
        <v>0</v>
      </c>
      <c r="AI92" t="s">
        <v>73</v>
      </c>
      <c r="AJ92">
        <v>0</v>
      </c>
      <c r="AK92">
        <v>0</v>
      </c>
      <c r="AL92" t="s">
        <v>74</v>
      </c>
      <c r="AM92">
        <v>0</v>
      </c>
      <c r="AN92">
        <v>0</v>
      </c>
      <c r="AO92" t="s">
        <v>75</v>
      </c>
      <c r="AP92">
        <v>0</v>
      </c>
      <c r="AQ92">
        <v>0</v>
      </c>
      <c r="AR92" s="1">
        <f t="shared" si="29"/>
        <v>3.4</v>
      </c>
      <c r="AS92" s="1">
        <f t="shared" si="30"/>
        <v>5</v>
      </c>
      <c r="AT92" s="1">
        <f t="shared" si="31"/>
        <v>0</v>
      </c>
      <c r="AU92" s="1">
        <f t="shared" si="32"/>
        <v>5</v>
      </c>
      <c r="AV92" s="1">
        <f t="shared" si="33"/>
        <v>0</v>
      </c>
      <c r="AW92">
        <f t="shared" ca="1" si="14"/>
        <v>0</v>
      </c>
      <c r="AX92">
        <f t="shared" ca="1" si="14"/>
        <v>1</v>
      </c>
      <c r="AY92">
        <f t="shared" ca="1" si="34"/>
        <v>4</v>
      </c>
      <c r="AZ92">
        <f t="shared" ca="1" si="35"/>
        <v>4</v>
      </c>
      <c r="BA92">
        <f t="shared" ca="1" si="36"/>
        <v>3</v>
      </c>
      <c r="BB92">
        <v>0</v>
      </c>
      <c r="BC92" t="str">
        <f t="shared" si="37"/>
        <v>KK</v>
      </c>
    </row>
    <row r="93" spans="1:55" x14ac:dyDescent="0.25">
      <c r="A93" t="s">
        <v>121</v>
      </c>
      <c r="B93">
        <v>2016</v>
      </c>
      <c r="C93" t="s">
        <v>84</v>
      </c>
      <c r="D93" t="s">
        <v>90</v>
      </c>
      <c r="E93" t="s">
        <v>89</v>
      </c>
      <c r="F93" t="s">
        <v>87</v>
      </c>
      <c r="G93" t="s">
        <v>5</v>
      </c>
      <c r="H93" t="s">
        <v>76</v>
      </c>
      <c r="I93" s="1">
        <f t="shared" si="12"/>
        <v>96</v>
      </c>
      <c r="J93" s="1">
        <f t="shared" si="13"/>
        <v>98</v>
      </c>
      <c r="K93" t="s">
        <v>77</v>
      </c>
      <c r="L93">
        <v>95</v>
      </c>
      <c r="M93">
        <v>96</v>
      </c>
      <c r="N93" t="s">
        <v>78</v>
      </c>
      <c r="O93" s="1">
        <f t="shared" si="15"/>
        <v>95.5</v>
      </c>
      <c r="P93" s="1">
        <f t="shared" si="16"/>
        <v>96.5</v>
      </c>
      <c r="Q93" t="s">
        <v>79</v>
      </c>
      <c r="R93" s="1">
        <f t="shared" si="17"/>
        <v>96</v>
      </c>
      <c r="S93" s="1">
        <f t="shared" si="18"/>
        <v>98</v>
      </c>
      <c r="T93" t="s">
        <v>80</v>
      </c>
      <c r="U93">
        <f t="shared" si="19"/>
        <v>95</v>
      </c>
      <c r="V93">
        <f t="shared" si="20"/>
        <v>96</v>
      </c>
      <c r="W93" t="s">
        <v>81</v>
      </c>
      <c r="X93">
        <f t="shared" si="21"/>
        <v>97</v>
      </c>
      <c r="Y93">
        <f t="shared" si="22"/>
        <v>100</v>
      </c>
      <c r="Z93" t="s">
        <v>82</v>
      </c>
      <c r="AA93" s="1">
        <f t="shared" si="23"/>
        <v>91</v>
      </c>
      <c r="AB93">
        <f t="shared" si="24"/>
        <v>92.5</v>
      </c>
      <c r="AC93" t="s">
        <v>83</v>
      </c>
      <c r="AD93" s="1">
        <f t="shared" si="25"/>
        <v>94.333333333333329</v>
      </c>
      <c r="AE93" s="1">
        <f t="shared" si="26"/>
        <v>0</v>
      </c>
      <c r="AF93" t="s">
        <v>72</v>
      </c>
      <c r="AG93" s="1">
        <f t="shared" si="27"/>
        <v>96</v>
      </c>
      <c r="AH93" s="1">
        <f t="shared" si="28"/>
        <v>98</v>
      </c>
      <c r="AI93" t="s">
        <v>73</v>
      </c>
      <c r="AJ93">
        <v>95</v>
      </c>
      <c r="AK93">
        <v>96</v>
      </c>
      <c r="AL93" t="s">
        <v>74</v>
      </c>
      <c r="AM93">
        <v>97</v>
      </c>
      <c r="AN93">
        <v>100</v>
      </c>
      <c r="AO93" t="s">
        <v>75</v>
      </c>
      <c r="AP93">
        <v>85</v>
      </c>
      <c r="AQ93">
        <v>85</v>
      </c>
      <c r="AR93" s="1">
        <f t="shared" si="29"/>
        <v>90.737499999999997</v>
      </c>
      <c r="AS93" s="1">
        <f t="shared" si="30"/>
        <v>1</v>
      </c>
      <c r="AT93" s="1">
        <f t="shared" si="31"/>
        <v>92.943749999999994</v>
      </c>
      <c r="AU93" s="1">
        <f t="shared" si="32"/>
        <v>1</v>
      </c>
      <c r="AV93" s="1">
        <f t="shared" si="33"/>
        <v>0</v>
      </c>
      <c r="AW93">
        <f t="shared" ca="1" si="14"/>
        <v>1</v>
      </c>
      <c r="AX93">
        <f t="shared" ca="1" si="14"/>
        <v>0</v>
      </c>
      <c r="AY93">
        <f t="shared" ca="1" si="34"/>
        <v>2</v>
      </c>
      <c r="AZ93">
        <f t="shared" ca="1" si="35"/>
        <v>2</v>
      </c>
      <c r="BA93">
        <f t="shared" ca="1" si="36"/>
        <v>3</v>
      </c>
      <c r="BB93">
        <v>0</v>
      </c>
      <c r="BC93" t="str">
        <f t="shared" si="37"/>
        <v>KK</v>
      </c>
    </row>
    <row r="94" spans="1:55" x14ac:dyDescent="0.25">
      <c r="A94" t="s">
        <v>122</v>
      </c>
      <c r="B94">
        <v>2016</v>
      </c>
      <c r="C94" t="s">
        <v>84</v>
      </c>
      <c r="D94" t="s">
        <v>154</v>
      </c>
      <c r="E94" t="s">
        <v>155</v>
      </c>
      <c r="F94" t="s">
        <v>87</v>
      </c>
      <c r="G94" t="s">
        <v>3</v>
      </c>
      <c r="H94" t="s">
        <v>76</v>
      </c>
      <c r="I94" s="1">
        <f t="shared" ref="I94:I125" si="38">AVERAGE(AJ94,AM94)</f>
        <v>74</v>
      </c>
      <c r="J94" s="1">
        <f t="shared" ref="J94:J125" si="39">AVERAGE(AK94,AN94)</f>
        <v>71</v>
      </c>
      <c r="K94" t="s">
        <v>77</v>
      </c>
      <c r="L94">
        <v>75</v>
      </c>
      <c r="M94">
        <v>75</v>
      </c>
      <c r="N94" t="s">
        <v>78</v>
      </c>
      <c r="O94" s="1">
        <f t="shared" si="15"/>
        <v>74.5</v>
      </c>
      <c r="P94" s="1">
        <f t="shared" si="16"/>
        <v>73</v>
      </c>
      <c r="Q94" t="s">
        <v>79</v>
      </c>
      <c r="R94" s="1">
        <f t="shared" si="17"/>
        <v>74</v>
      </c>
      <c r="S94" s="1">
        <f t="shared" si="18"/>
        <v>71</v>
      </c>
      <c r="T94" t="s">
        <v>80</v>
      </c>
      <c r="U94">
        <f t="shared" si="19"/>
        <v>75</v>
      </c>
      <c r="V94">
        <f t="shared" si="20"/>
        <v>75</v>
      </c>
      <c r="W94" t="s">
        <v>81</v>
      </c>
      <c r="X94">
        <f t="shared" si="21"/>
        <v>73</v>
      </c>
      <c r="Y94">
        <f t="shared" si="22"/>
        <v>67</v>
      </c>
      <c r="Z94" t="s">
        <v>82</v>
      </c>
      <c r="AA94" s="1">
        <f t="shared" si="23"/>
        <v>71.5</v>
      </c>
      <c r="AB94">
        <f t="shared" si="24"/>
        <v>74.5</v>
      </c>
      <c r="AC94" t="s">
        <v>83</v>
      </c>
      <c r="AD94" s="1">
        <f t="shared" si="25"/>
        <v>73.166666666666671</v>
      </c>
      <c r="AE94" s="1">
        <f t="shared" si="26"/>
        <v>96.166666666666671</v>
      </c>
      <c r="AF94" t="s">
        <v>72</v>
      </c>
      <c r="AG94" s="1">
        <f t="shared" si="27"/>
        <v>74</v>
      </c>
      <c r="AH94" s="1">
        <f t="shared" si="28"/>
        <v>71</v>
      </c>
      <c r="AI94" t="s">
        <v>73</v>
      </c>
      <c r="AJ94">
        <v>75</v>
      </c>
      <c r="AK94">
        <v>75</v>
      </c>
      <c r="AL94" t="s">
        <v>74</v>
      </c>
      <c r="AM94">
        <v>73</v>
      </c>
      <c r="AN94">
        <v>67</v>
      </c>
      <c r="AO94" t="s">
        <v>75</v>
      </c>
      <c r="AP94">
        <v>70</v>
      </c>
      <c r="AQ94">
        <v>82</v>
      </c>
      <c r="AR94" s="1">
        <f t="shared" si="29"/>
        <v>75.05</v>
      </c>
      <c r="AS94" s="1">
        <f t="shared" si="30"/>
        <v>3</v>
      </c>
      <c r="AT94" s="1">
        <f t="shared" si="31"/>
        <v>72.931249999999991</v>
      </c>
      <c r="AU94" s="1">
        <f t="shared" si="32"/>
        <v>3</v>
      </c>
      <c r="AV94" s="1">
        <f t="shared" si="33"/>
        <v>0</v>
      </c>
      <c r="AW94">
        <f t="shared" ca="1" si="14"/>
        <v>1</v>
      </c>
      <c r="AX94">
        <f t="shared" ca="1" si="14"/>
        <v>0</v>
      </c>
      <c r="AY94">
        <f t="shared" ca="1" si="34"/>
        <v>1</v>
      </c>
      <c r="AZ94">
        <f t="shared" ca="1" si="35"/>
        <v>5</v>
      </c>
      <c r="BA94">
        <f t="shared" ca="1" si="36"/>
        <v>2</v>
      </c>
      <c r="BB94">
        <v>1</v>
      </c>
      <c r="BC94" t="str">
        <f t="shared" si="37"/>
        <v>KK</v>
      </c>
    </row>
    <row r="95" spans="1:55" x14ac:dyDescent="0.25">
      <c r="A95" t="s">
        <v>123</v>
      </c>
      <c r="B95">
        <v>2016</v>
      </c>
      <c r="C95" t="s">
        <v>84</v>
      </c>
      <c r="D95" t="s">
        <v>154</v>
      </c>
      <c r="E95" t="s">
        <v>155</v>
      </c>
      <c r="F95" t="s">
        <v>87</v>
      </c>
      <c r="G95" t="s">
        <v>3</v>
      </c>
      <c r="H95" t="s">
        <v>76</v>
      </c>
      <c r="I95" s="1">
        <f t="shared" si="38"/>
        <v>71</v>
      </c>
      <c r="J95" s="1">
        <f t="shared" si="39"/>
        <v>91</v>
      </c>
      <c r="K95" t="s">
        <v>77</v>
      </c>
      <c r="L95">
        <v>78</v>
      </c>
      <c r="M95">
        <v>96</v>
      </c>
      <c r="N95" t="s">
        <v>78</v>
      </c>
      <c r="O95" s="1">
        <f t="shared" si="15"/>
        <v>74.5</v>
      </c>
      <c r="P95" s="1">
        <f t="shared" si="16"/>
        <v>84.5</v>
      </c>
      <c r="Q95" t="s">
        <v>79</v>
      </c>
      <c r="R95" s="1">
        <f t="shared" si="17"/>
        <v>71</v>
      </c>
      <c r="S95" s="1">
        <f t="shared" si="18"/>
        <v>91</v>
      </c>
      <c r="T95" t="s">
        <v>80</v>
      </c>
      <c r="U95">
        <f t="shared" si="19"/>
        <v>78</v>
      </c>
      <c r="V95">
        <f t="shared" si="20"/>
        <v>96</v>
      </c>
      <c r="W95" t="s">
        <v>81</v>
      </c>
      <c r="X95">
        <f t="shared" si="21"/>
        <v>64</v>
      </c>
      <c r="Y95">
        <f t="shared" si="22"/>
        <v>86</v>
      </c>
      <c r="Z95" t="s">
        <v>82</v>
      </c>
      <c r="AA95" s="1">
        <f t="shared" si="23"/>
        <v>74</v>
      </c>
      <c r="AB95">
        <f t="shared" si="24"/>
        <v>91.5</v>
      </c>
      <c r="AC95" t="s">
        <v>83</v>
      </c>
      <c r="AD95" s="1">
        <f t="shared" si="25"/>
        <v>72</v>
      </c>
      <c r="AE95" s="1">
        <f t="shared" si="26"/>
        <v>72.166666666666671</v>
      </c>
      <c r="AF95" t="s">
        <v>72</v>
      </c>
      <c r="AG95" s="1">
        <f t="shared" si="27"/>
        <v>71</v>
      </c>
      <c r="AH95" s="1">
        <f t="shared" si="28"/>
        <v>91</v>
      </c>
      <c r="AI95" t="s">
        <v>73</v>
      </c>
      <c r="AJ95">
        <v>78</v>
      </c>
      <c r="AK95">
        <v>96</v>
      </c>
      <c r="AL95" t="s">
        <v>74</v>
      </c>
      <c r="AM95">
        <v>64</v>
      </c>
      <c r="AN95">
        <v>86</v>
      </c>
      <c r="AO95" t="s">
        <v>75</v>
      </c>
      <c r="AP95">
        <v>84</v>
      </c>
      <c r="AQ95">
        <v>97</v>
      </c>
      <c r="AR95" s="1">
        <f t="shared" si="29"/>
        <v>91.756249999999994</v>
      </c>
      <c r="AS95" s="1">
        <f t="shared" si="30"/>
        <v>1</v>
      </c>
      <c r="AT95" s="1">
        <f t="shared" si="31"/>
        <v>74.793750000000003</v>
      </c>
      <c r="AU95" s="1">
        <f t="shared" si="32"/>
        <v>3</v>
      </c>
      <c r="AV95" s="1">
        <f t="shared" si="33"/>
        <v>-2</v>
      </c>
      <c r="AW95">
        <f t="shared" ca="1" si="14"/>
        <v>1</v>
      </c>
      <c r="AX95">
        <f t="shared" ca="1" si="14"/>
        <v>1</v>
      </c>
      <c r="AY95">
        <f t="shared" ca="1" si="34"/>
        <v>3</v>
      </c>
      <c r="AZ95">
        <f t="shared" ca="1" si="35"/>
        <v>2</v>
      </c>
      <c r="BA95">
        <f t="shared" ca="1" si="36"/>
        <v>3</v>
      </c>
      <c r="BB95">
        <v>1</v>
      </c>
      <c r="BC95" t="str">
        <f t="shared" si="37"/>
        <v>NKK</v>
      </c>
    </row>
    <row r="96" spans="1:55" x14ac:dyDescent="0.25">
      <c r="A96" t="s">
        <v>124</v>
      </c>
      <c r="B96">
        <v>2016</v>
      </c>
      <c r="C96" t="s">
        <v>84</v>
      </c>
      <c r="D96" t="s">
        <v>154</v>
      </c>
      <c r="E96" t="s">
        <v>155</v>
      </c>
      <c r="F96" t="s">
        <v>87</v>
      </c>
      <c r="G96" t="s">
        <v>3</v>
      </c>
      <c r="H96" t="s">
        <v>76</v>
      </c>
      <c r="I96" s="1">
        <f t="shared" si="38"/>
        <v>81</v>
      </c>
      <c r="J96" s="1">
        <f t="shared" si="39"/>
        <v>47</v>
      </c>
      <c r="K96" t="s">
        <v>77</v>
      </c>
      <c r="L96">
        <v>80</v>
      </c>
      <c r="M96">
        <v>38</v>
      </c>
      <c r="N96" t="s">
        <v>78</v>
      </c>
      <c r="O96" s="1">
        <f t="shared" si="15"/>
        <v>80.5</v>
      </c>
      <c r="P96" s="1">
        <f t="shared" si="16"/>
        <v>63.5</v>
      </c>
      <c r="Q96" t="s">
        <v>79</v>
      </c>
      <c r="R96" s="1">
        <f t="shared" si="17"/>
        <v>81</v>
      </c>
      <c r="S96" s="1">
        <f t="shared" si="18"/>
        <v>47</v>
      </c>
      <c r="T96" t="s">
        <v>80</v>
      </c>
      <c r="U96">
        <f t="shared" si="19"/>
        <v>80</v>
      </c>
      <c r="V96">
        <f t="shared" si="20"/>
        <v>38</v>
      </c>
      <c r="W96" t="s">
        <v>81</v>
      </c>
      <c r="X96">
        <f t="shared" si="21"/>
        <v>82</v>
      </c>
      <c r="Y96">
        <f t="shared" si="22"/>
        <v>56</v>
      </c>
      <c r="Z96" t="s">
        <v>82</v>
      </c>
      <c r="AA96" s="1">
        <f t="shared" si="23"/>
        <v>86</v>
      </c>
      <c r="AB96">
        <f t="shared" si="24"/>
        <v>70.5</v>
      </c>
      <c r="AC96" t="s">
        <v>83</v>
      </c>
      <c r="AD96" s="1">
        <f t="shared" si="25"/>
        <v>82.666666666666671</v>
      </c>
      <c r="AE96" s="1">
        <f t="shared" si="26"/>
        <v>91.166666666666671</v>
      </c>
      <c r="AF96" t="s">
        <v>72</v>
      </c>
      <c r="AG96" s="1">
        <f t="shared" si="27"/>
        <v>81</v>
      </c>
      <c r="AH96" s="1">
        <f t="shared" si="28"/>
        <v>47</v>
      </c>
      <c r="AI96" t="s">
        <v>73</v>
      </c>
      <c r="AJ96">
        <v>80</v>
      </c>
      <c r="AK96">
        <v>38</v>
      </c>
      <c r="AL96" t="s">
        <v>74</v>
      </c>
      <c r="AM96">
        <v>82</v>
      </c>
      <c r="AN96">
        <v>56</v>
      </c>
      <c r="AO96" t="s">
        <v>75</v>
      </c>
      <c r="AP96">
        <v>90</v>
      </c>
      <c r="AQ96">
        <v>85</v>
      </c>
      <c r="AR96" s="1">
        <f t="shared" si="29"/>
        <v>59.318749999999994</v>
      </c>
      <c r="AS96" s="1">
        <f t="shared" si="30"/>
        <v>5</v>
      </c>
      <c r="AT96" s="1">
        <f t="shared" si="31"/>
        <v>83.443749999999994</v>
      </c>
      <c r="AU96" s="1">
        <f t="shared" si="32"/>
        <v>2</v>
      </c>
      <c r="AV96" s="1">
        <f t="shared" si="33"/>
        <v>3</v>
      </c>
      <c r="AW96">
        <f t="shared" ca="1" si="14"/>
        <v>0</v>
      </c>
      <c r="AX96">
        <f t="shared" ca="1" si="14"/>
        <v>0</v>
      </c>
      <c r="AY96">
        <f t="shared" ca="1" si="34"/>
        <v>1</v>
      </c>
      <c r="AZ96">
        <f t="shared" ca="1" si="35"/>
        <v>5</v>
      </c>
      <c r="BA96">
        <f t="shared" ca="1" si="36"/>
        <v>3</v>
      </c>
      <c r="BB96">
        <v>1</v>
      </c>
      <c r="BC96" t="str">
        <f t="shared" si="37"/>
        <v>NKNK</v>
      </c>
    </row>
    <row r="97" spans="1:55" x14ac:dyDescent="0.25">
      <c r="A97" t="s">
        <v>125</v>
      </c>
      <c r="B97">
        <v>2016</v>
      </c>
      <c r="C97" t="s">
        <v>84</v>
      </c>
      <c r="D97" t="s">
        <v>154</v>
      </c>
      <c r="E97" t="s">
        <v>155</v>
      </c>
      <c r="F97" t="s">
        <v>87</v>
      </c>
      <c r="G97" t="s">
        <v>3</v>
      </c>
      <c r="H97" t="s">
        <v>76</v>
      </c>
      <c r="I97" s="1">
        <f t="shared" si="38"/>
        <v>92.5</v>
      </c>
      <c r="J97" s="1">
        <f t="shared" si="39"/>
        <v>83.5</v>
      </c>
      <c r="K97" t="s">
        <v>77</v>
      </c>
      <c r="L97">
        <v>95</v>
      </c>
      <c r="M97">
        <v>90</v>
      </c>
      <c r="N97" t="s">
        <v>78</v>
      </c>
      <c r="O97" s="1">
        <f t="shared" si="15"/>
        <v>93.75</v>
      </c>
      <c r="P97" s="1">
        <f t="shared" si="16"/>
        <v>89.25</v>
      </c>
      <c r="Q97" t="s">
        <v>79</v>
      </c>
      <c r="R97" s="1">
        <f t="shared" si="17"/>
        <v>92.5</v>
      </c>
      <c r="S97" s="1">
        <f t="shared" si="18"/>
        <v>83.5</v>
      </c>
      <c r="T97" t="s">
        <v>80</v>
      </c>
      <c r="U97">
        <f t="shared" si="19"/>
        <v>95</v>
      </c>
      <c r="V97">
        <f t="shared" si="20"/>
        <v>90</v>
      </c>
      <c r="W97" t="s">
        <v>81</v>
      </c>
      <c r="X97">
        <f t="shared" si="21"/>
        <v>90</v>
      </c>
      <c r="Y97">
        <f t="shared" si="22"/>
        <v>77</v>
      </c>
      <c r="Z97" t="s">
        <v>82</v>
      </c>
      <c r="AA97" s="1">
        <f t="shared" si="23"/>
        <v>92.5</v>
      </c>
      <c r="AB97">
        <f t="shared" si="24"/>
        <v>88.5</v>
      </c>
      <c r="AC97" t="s">
        <v>83</v>
      </c>
      <c r="AD97" s="1">
        <f t="shared" si="25"/>
        <v>92.5</v>
      </c>
      <c r="AE97" s="1">
        <f t="shared" si="26"/>
        <v>54.833333333333336</v>
      </c>
      <c r="AF97" t="s">
        <v>72</v>
      </c>
      <c r="AG97" s="1">
        <f t="shared" si="27"/>
        <v>92.5</v>
      </c>
      <c r="AH97" s="1">
        <f t="shared" si="28"/>
        <v>83.5</v>
      </c>
      <c r="AI97" t="s">
        <v>73</v>
      </c>
      <c r="AJ97">
        <v>95</v>
      </c>
      <c r="AK97">
        <v>90</v>
      </c>
      <c r="AL97" t="s">
        <v>74</v>
      </c>
      <c r="AM97">
        <v>90</v>
      </c>
      <c r="AN97">
        <v>77</v>
      </c>
      <c r="AO97" t="s">
        <v>75</v>
      </c>
      <c r="AP97">
        <v>95</v>
      </c>
      <c r="AQ97">
        <v>100</v>
      </c>
      <c r="AR97" s="1">
        <f t="shared" si="29"/>
        <v>87.196874999999991</v>
      </c>
      <c r="AS97" s="1">
        <f t="shared" si="30"/>
        <v>2</v>
      </c>
      <c r="AT97" s="1">
        <f t="shared" si="31"/>
        <v>93.265625</v>
      </c>
      <c r="AU97" s="1">
        <f t="shared" si="32"/>
        <v>1</v>
      </c>
      <c r="AV97" s="1">
        <f t="shared" si="33"/>
        <v>1</v>
      </c>
      <c r="AW97">
        <f t="shared" ca="1" si="14"/>
        <v>0</v>
      </c>
      <c r="AX97">
        <f t="shared" ca="1" si="14"/>
        <v>0</v>
      </c>
      <c r="AY97">
        <f t="shared" ca="1" si="34"/>
        <v>3</v>
      </c>
      <c r="AZ97">
        <f t="shared" ca="1" si="35"/>
        <v>1</v>
      </c>
      <c r="BA97">
        <f t="shared" ca="1" si="36"/>
        <v>2</v>
      </c>
      <c r="BB97">
        <v>1</v>
      </c>
      <c r="BC97" t="str">
        <f t="shared" si="37"/>
        <v>NKNK</v>
      </c>
    </row>
    <row r="98" spans="1:55" x14ac:dyDescent="0.25">
      <c r="A98" t="s">
        <v>126</v>
      </c>
      <c r="B98">
        <v>2016</v>
      </c>
      <c r="C98" t="s">
        <v>84</v>
      </c>
      <c r="D98" t="s">
        <v>154</v>
      </c>
      <c r="E98" t="s">
        <v>155</v>
      </c>
      <c r="F98" t="s">
        <v>87</v>
      </c>
      <c r="G98" t="s">
        <v>3</v>
      </c>
      <c r="H98" t="s">
        <v>76</v>
      </c>
      <c r="I98" s="1">
        <f t="shared" si="38"/>
        <v>75</v>
      </c>
      <c r="J98" s="1">
        <f t="shared" si="39"/>
        <v>85</v>
      </c>
      <c r="K98" t="s">
        <v>77</v>
      </c>
      <c r="L98">
        <v>60</v>
      </c>
      <c r="M98">
        <v>86</v>
      </c>
      <c r="N98" t="s">
        <v>78</v>
      </c>
      <c r="O98" s="1">
        <f t="shared" si="15"/>
        <v>67.5</v>
      </c>
      <c r="P98" s="1">
        <f t="shared" si="16"/>
        <v>72.5</v>
      </c>
      <c r="Q98" t="s">
        <v>79</v>
      </c>
      <c r="R98" s="1">
        <f t="shared" si="17"/>
        <v>75</v>
      </c>
      <c r="S98" s="1">
        <f t="shared" si="18"/>
        <v>85</v>
      </c>
      <c r="T98" t="s">
        <v>80</v>
      </c>
      <c r="U98">
        <f t="shared" si="19"/>
        <v>60</v>
      </c>
      <c r="V98">
        <f t="shared" si="20"/>
        <v>86</v>
      </c>
      <c r="W98" t="s">
        <v>81</v>
      </c>
      <c r="X98">
        <f t="shared" si="21"/>
        <v>90</v>
      </c>
      <c r="Y98">
        <f t="shared" si="22"/>
        <v>84</v>
      </c>
      <c r="Z98" t="s">
        <v>82</v>
      </c>
      <c r="AA98" s="1">
        <f t="shared" si="23"/>
        <v>85</v>
      </c>
      <c r="AB98">
        <f t="shared" si="24"/>
        <v>88.5</v>
      </c>
      <c r="AC98" t="s">
        <v>83</v>
      </c>
      <c r="AD98" s="1">
        <f t="shared" si="25"/>
        <v>78.333333333333329</v>
      </c>
      <c r="AE98" s="1">
        <f t="shared" si="26"/>
        <v>85.166666666666671</v>
      </c>
      <c r="AF98" t="s">
        <v>72</v>
      </c>
      <c r="AG98" s="1">
        <f t="shared" si="27"/>
        <v>75</v>
      </c>
      <c r="AH98" s="1">
        <f t="shared" si="28"/>
        <v>85</v>
      </c>
      <c r="AI98" t="s">
        <v>73</v>
      </c>
      <c r="AJ98">
        <v>60</v>
      </c>
      <c r="AK98">
        <v>86</v>
      </c>
      <c r="AL98" t="s">
        <v>74</v>
      </c>
      <c r="AM98">
        <v>90</v>
      </c>
      <c r="AN98">
        <v>84</v>
      </c>
      <c r="AO98" t="s">
        <v>75</v>
      </c>
      <c r="AP98">
        <v>80</v>
      </c>
      <c r="AQ98">
        <v>93</v>
      </c>
      <c r="AR98" s="1">
        <f t="shared" si="29"/>
        <v>86.706249999999997</v>
      </c>
      <c r="AS98" s="1">
        <f t="shared" si="30"/>
        <v>2</v>
      </c>
      <c r="AT98" s="1">
        <f t="shared" si="31"/>
        <v>75.90625</v>
      </c>
      <c r="AU98" s="1">
        <f t="shared" si="32"/>
        <v>3</v>
      </c>
      <c r="AV98" s="1">
        <f t="shared" si="33"/>
        <v>-1</v>
      </c>
      <c r="AW98">
        <f t="shared" ca="1" si="14"/>
        <v>1</v>
      </c>
      <c r="AX98">
        <f t="shared" ca="1" si="14"/>
        <v>1</v>
      </c>
      <c r="AY98">
        <f t="shared" ca="1" si="34"/>
        <v>3</v>
      </c>
      <c r="AZ98">
        <f t="shared" ca="1" si="35"/>
        <v>1</v>
      </c>
      <c r="BA98">
        <f t="shared" ca="1" si="36"/>
        <v>3</v>
      </c>
      <c r="BB98">
        <v>1</v>
      </c>
      <c r="BC98" t="str">
        <f t="shared" si="37"/>
        <v>NKK</v>
      </c>
    </row>
    <row r="99" spans="1:55" x14ac:dyDescent="0.25">
      <c r="A99" t="s">
        <v>127</v>
      </c>
      <c r="B99">
        <v>2016</v>
      </c>
      <c r="C99" t="s">
        <v>84</v>
      </c>
      <c r="D99" t="s">
        <v>154</v>
      </c>
      <c r="E99" t="s">
        <v>155</v>
      </c>
      <c r="F99" t="s">
        <v>87</v>
      </c>
      <c r="G99" t="s">
        <v>5</v>
      </c>
      <c r="H99" t="s">
        <v>76</v>
      </c>
      <c r="I99" s="1">
        <f t="shared" si="38"/>
        <v>90</v>
      </c>
      <c r="J99" s="1">
        <f t="shared" si="39"/>
        <v>83</v>
      </c>
      <c r="K99" t="s">
        <v>77</v>
      </c>
      <c r="L99">
        <v>85</v>
      </c>
      <c r="M99">
        <v>80</v>
      </c>
      <c r="N99" t="s">
        <v>78</v>
      </c>
      <c r="O99" s="1">
        <f t="shared" si="15"/>
        <v>87.5</v>
      </c>
      <c r="P99" s="1">
        <f t="shared" si="16"/>
        <v>84</v>
      </c>
      <c r="Q99" t="s">
        <v>79</v>
      </c>
      <c r="R99" s="1">
        <f t="shared" si="17"/>
        <v>90</v>
      </c>
      <c r="S99" s="1">
        <f t="shared" si="18"/>
        <v>83</v>
      </c>
      <c r="T99" t="s">
        <v>80</v>
      </c>
      <c r="U99">
        <f t="shared" si="19"/>
        <v>85</v>
      </c>
      <c r="V99">
        <f t="shared" si="20"/>
        <v>80</v>
      </c>
      <c r="W99" t="s">
        <v>81</v>
      </c>
      <c r="X99">
        <f t="shared" si="21"/>
        <v>95</v>
      </c>
      <c r="Y99">
        <f t="shared" si="22"/>
        <v>86</v>
      </c>
      <c r="Z99" t="s">
        <v>82</v>
      </c>
      <c r="AA99" s="1">
        <f t="shared" si="23"/>
        <v>92.5</v>
      </c>
      <c r="AB99">
        <f t="shared" si="24"/>
        <v>87</v>
      </c>
      <c r="AC99" t="s">
        <v>83</v>
      </c>
      <c r="AD99" s="1">
        <f t="shared" si="25"/>
        <v>90.833333333333329</v>
      </c>
      <c r="AE99" s="1">
        <f t="shared" si="26"/>
        <v>86.166666666666671</v>
      </c>
      <c r="AF99" t="s">
        <v>72</v>
      </c>
      <c r="AG99" s="1">
        <f t="shared" si="27"/>
        <v>90</v>
      </c>
      <c r="AH99" s="1">
        <f t="shared" si="28"/>
        <v>83</v>
      </c>
      <c r="AI99" t="s">
        <v>73</v>
      </c>
      <c r="AJ99">
        <v>85</v>
      </c>
      <c r="AK99">
        <v>80</v>
      </c>
      <c r="AL99" t="s">
        <v>74</v>
      </c>
      <c r="AM99">
        <v>95</v>
      </c>
      <c r="AN99">
        <v>86</v>
      </c>
      <c r="AO99" t="s">
        <v>75</v>
      </c>
      <c r="AP99">
        <v>90</v>
      </c>
      <c r="AQ99">
        <v>88</v>
      </c>
      <c r="AR99" s="1">
        <f t="shared" si="29"/>
        <v>84.443749999999994</v>
      </c>
      <c r="AS99" s="1">
        <f t="shared" si="30"/>
        <v>2</v>
      </c>
      <c r="AT99" s="1">
        <f t="shared" si="31"/>
        <v>89.84375</v>
      </c>
      <c r="AU99" s="1">
        <f t="shared" si="32"/>
        <v>2</v>
      </c>
      <c r="AV99" s="1">
        <f t="shared" si="33"/>
        <v>0</v>
      </c>
      <c r="AW99">
        <f t="shared" ca="1" si="14"/>
        <v>0</v>
      </c>
      <c r="AX99">
        <f t="shared" ca="1" si="14"/>
        <v>0</v>
      </c>
      <c r="AY99">
        <f t="shared" ca="1" si="34"/>
        <v>3</v>
      </c>
      <c r="AZ99">
        <f t="shared" ca="1" si="35"/>
        <v>1</v>
      </c>
      <c r="BA99">
        <f t="shared" ca="1" si="36"/>
        <v>2</v>
      </c>
      <c r="BB99">
        <v>1</v>
      </c>
      <c r="BC99" t="str">
        <f t="shared" si="37"/>
        <v>KK</v>
      </c>
    </row>
    <row r="100" spans="1:55" x14ac:dyDescent="0.25">
      <c r="A100" t="s">
        <v>128</v>
      </c>
      <c r="B100">
        <v>2016</v>
      </c>
      <c r="C100" t="s">
        <v>84</v>
      </c>
      <c r="D100" t="s">
        <v>154</v>
      </c>
      <c r="E100" t="s">
        <v>155</v>
      </c>
      <c r="F100" t="s">
        <v>87</v>
      </c>
      <c r="G100" t="s">
        <v>5</v>
      </c>
      <c r="H100" t="s">
        <v>76</v>
      </c>
      <c r="I100" s="1">
        <f t="shared" si="38"/>
        <v>0</v>
      </c>
      <c r="J100" s="1">
        <f t="shared" si="39"/>
        <v>77.5</v>
      </c>
      <c r="K100" t="s">
        <v>77</v>
      </c>
      <c r="L100">
        <v>0</v>
      </c>
      <c r="M100">
        <v>65</v>
      </c>
      <c r="N100" t="s">
        <v>78</v>
      </c>
      <c r="O100" s="1">
        <f t="shared" si="15"/>
        <v>0</v>
      </c>
      <c r="P100" s="1">
        <f t="shared" si="16"/>
        <v>38.75</v>
      </c>
      <c r="Q100" t="s">
        <v>79</v>
      </c>
      <c r="R100" s="1">
        <f t="shared" si="17"/>
        <v>0</v>
      </c>
      <c r="S100" s="1">
        <f t="shared" si="18"/>
        <v>77.5</v>
      </c>
      <c r="T100" t="s">
        <v>80</v>
      </c>
      <c r="U100">
        <f t="shared" si="19"/>
        <v>0</v>
      </c>
      <c r="V100">
        <f t="shared" si="20"/>
        <v>65</v>
      </c>
      <c r="W100" t="s">
        <v>81</v>
      </c>
      <c r="X100">
        <f t="shared" si="21"/>
        <v>0</v>
      </c>
      <c r="Y100">
        <f t="shared" si="22"/>
        <v>90</v>
      </c>
      <c r="Z100" t="s">
        <v>82</v>
      </c>
      <c r="AA100" s="1">
        <f t="shared" si="23"/>
        <v>46</v>
      </c>
      <c r="AB100">
        <f t="shared" si="24"/>
        <v>95</v>
      </c>
      <c r="AC100" t="s">
        <v>83</v>
      </c>
      <c r="AD100" s="1">
        <f t="shared" si="25"/>
        <v>15.333333333333334</v>
      </c>
      <c r="AE100" s="1">
        <f t="shared" si="26"/>
        <v>84.333333333333329</v>
      </c>
      <c r="AF100" t="s">
        <v>72</v>
      </c>
      <c r="AG100" s="1">
        <f t="shared" si="27"/>
        <v>0</v>
      </c>
      <c r="AH100" s="1">
        <f t="shared" si="28"/>
        <v>77.5</v>
      </c>
      <c r="AI100" t="s">
        <v>73</v>
      </c>
      <c r="AJ100">
        <v>0</v>
      </c>
      <c r="AK100">
        <v>65</v>
      </c>
      <c r="AL100" t="s">
        <v>74</v>
      </c>
      <c r="AM100">
        <v>0</v>
      </c>
      <c r="AN100">
        <v>90</v>
      </c>
      <c r="AO100" t="s">
        <v>75</v>
      </c>
      <c r="AP100">
        <v>92</v>
      </c>
      <c r="AQ100">
        <v>100</v>
      </c>
      <c r="AR100" s="1">
        <f t="shared" si="29"/>
        <v>82.115624999999994</v>
      </c>
      <c r="AS100" s="1">
        <f t="shared" si="30"/>
        <v>2</v>
      </c>
      <c r="AT100" s="1">
        <f t="shared" si="31"/>
        <v>25.3</v>
      </c>
      <c r="AU100" s="1">
        <f t="shared" si="32"/>
        <v>5</v>
      </c>
      <c r="AV100" s="1">
        <f t="shared" si="33"/>
        <v>-3</v>
      </c>
      <c r="AW100">
        <f t="shared" ca="1" si="14"/>
        <v>0</v>
      </c>
      <c r="AX100">
        <f t="shared" ca="1" si="14"/>
        <v>1</v>
      </c>
      <c r="AY100">
        <f t="shared" ca="1" si="34"/>
        <v>2</v>
      </c>
      <c r="AZ100">
        <f t="shared" ca="1" si="35"/>
        <v>1</v>
      </c>
      <c r="BA100">
        <f t="shared" ca="1" si="36"/>
        <v>3</v>
      </c>
      <c r="BB100">
        <v>1</v>
      </c>
      <c r="BC100" t="str">
        <f t="shared" si="37"/>
        <v>NKK</v>
      </c>
    </row>
    <row r="101" spans="1:55" x14ac:dyDescent="0.25">
      <c r="A101" t="s">
        <v>129</v>
      </c>
      <c r="B101">
        <v>2016</v>
      </c>
      <c r="C101" t="s">
        <v>84</v>
      </c>
      <c r="D101" t="s">
        <v>154</v>
      </c>
      <c r="E101" t="s">
        <v>155</v>
      </c>
      <c r="F101" t="s">
        <v>87</v>
      </c>
      <c r="G101" t="s">
        <v>5</v>
      </c>
      <c r="H101" t="s">
        <v>76</v>
      </c>
      <c r="I101" s="1">
        <f t="shared" si="38"/>
        <v>89.5</v>
      </c>
      <c r="J101" s="1">
        <f t="shared" si="39"/>
        <v>85</v>
      </c>
      <c r="K101" t="s">
        <v>77</v>
      </c>
      <c r="L101">
        <v>95</v>
      </c>
      <c r="M101">
        <v>94</v>
      </c>
      <c r="N101" t="s">
        <v>78</v>
      </c>
      <c r="O101" s="1">
        <f t="shared" si="15"/>
        <v>92.25</v>
      </c>
      <c r="P101" s="1">
        <f t="shared" si="16"/>
        <v>90</v>
      </c>
      <c r="Q101" t="s">
        <v>79</v>
      </c>
      <c r="R101" s="1">
        <f t="shared" si="17"/>
        <v>89.5</v>
      </c>
      <c r="S101" s="1">
        <f t="shared" si="18"/>
        <v>85</v>
      </c>
      <c r="T101" t="s">
        <v>80</v>
      </c>
      <c r="U101">
        <f t="shared" si="19"/>
        <v>95</v>
      </c>
      <c r="V101">
        <f t="shared" si="20"/>
        <v>94</v>
      </c>
      <c r="W101" t="s">
        <v>81</v>
      </c>
      <c r="X101">
        <f t="shared" si="21"/>
        <v>84</v>
      </c>
      <c r="Y101">
        <f t="shared" si="22"/>
        <v>76</v>
      </c>
      <c r="Z101" t="s">
        <v>82</v>
      </c>
      <c r="AA101" s="1">
        <f t="shared" si="23"/>
        <v>89.5</v>
      </c>
      <c r="AB101">
        <f t="shared" si="24"/>
        <v>83</v>
      </c>
      <c r="AC101" t="s">
        <v>83</v>
      </c>
      <c r="AD101" s="1">
        <f t="shared" si="25"/>
        <v>89.5</v>
      </c>
      <c r="AE101" s="1">
        <f t="shared" si="26"/>
        <v>83.333333333333329</v>
      </c>
      <c r="AF101" t="s">
        <v>72</v>
      </c>
      <c r="AG101" s="1">
        <f t="shared" si="27"/>
        <v>89.5</v>
      </c>
      <c r="AH101" s="1">
        <f t="shared" si="28"/>
        <v>85</v>
      </c>
      <c r="AI101" t="s">
        <v>73</v>
      </c>
      <c r="AJ101">
        <v>95</v>
      </c>
      <c r="AK101">
        <v>94</v>
      </c>
      <c r="AL101" t="s">
        <v>74</v>
      </c>
      <c r="AM101">
        <v>84</v>
      </c>
      <c r="AN101">
        <v>76</v>
      </c>
      <c r="AO101" t="s">
        <v>75</v>
      </c>
      <c r="AP101">
        <v>95</v>
      </c>
      <c r="AQ101">
        <v>90</v>
      </c>
      <c r="AR101" s="1">
        <f t="shared" si="29"/>
        <v>86.637500000000003</v>
      </c>
      <c r="AS101" s="1">
        <f t="shared" si="30"/>
        <v>2</v>
      </c>
      <c r="AT101" s="1">
        <f t="shared" si="31"/>
        <v>91.184375000000003</v>
      </c>
      <c r="AU101" s="1">
        <f t="shared" si="32"/>
        <v>1</v>
      </c>
      <c r="AV101" s="1">
        <f t="shared" si="33"/>
        <v>1</v>
      </c>
      <c r="AW101">
        <f t="shared" ca="1" si="14"/>
        <v>1</v>
      </c>
      <c r="AX101">
        <f t="shared" ca="1" si="14"/>
        <v>0</v>
      </c>
      <c r="AY101">
        <f t="shared" ca="1" si="34"/>
        <v>4</v>
      </c>
      <c r="AZ101">
        <f t="shared" ca="1" si="35"/>
        <v>3</v>
      </c>
      <c r="BA101">
        <f t="shared" ca="1" si="36"/>
        <v>1</v>
      </c>
      <c r="BB101">
        <v>1</v>
      </c>
      <c r="BC101" t="str">
        <f t="shared" si="37"/>
        <v>NKNK</v>
      </c>
    </row>
    <row r="102" spans="1:55" x14ac:dyDescent="0.25">
      <c r="A102" t="s">
        <v>130</v>
      </c>
      <c r="B102">
        <v>2016</v>
      </c>
      <c r="C102" t="s">
        <v>84</v>
      </c>
      <c r="D102" t="s">
        <v>154</v>
      </c>
      <c r="E102" t="s">
        <v>155</v>
      </c>
      <c r="F102" t="s">
        <v>87</v>
      </c>
      <c r="G102" t="s">
        <v>5</v>
      </c>
      <c r="H102" t="s">
        <v>76</v>
      </c>
      <c r="I102" s="1">
        <f t="shared" si="38"/>
        <v>80</v>
      </c>
      <c r="J102" s="1">
        <f t="shared" si="39"/>
        <v>89.5</v>
      </c>
      <c r="K102" t="s">
        <v>77</v>
      </c>
      <c r="L102">
        <v>90</v>
      </c>
      <c r="M102">
        <v>99</v>
      </c>
      <c r="N102" t="s">
        <v>78</v>
      </c>
      <c r="O102" s="1">
        <f t="shared" si="15"/>
        <v>85</v>
      </c>
      <c r="P102" s="1">
        <f t="shared" si="16"/>
        <v>89.75</v>
      </c>
      <c r="Q102" t="s">
        <v>79</v>
      </c>
      <c r="R102" s="1">
        <f t="shared" si="17"/>
        <v>80</v>
      </c>
      <c r="S102" s="1">
        <f t="shared" si="18"/>
        <v>89.5</v>
      </c>
      <c r="T102" t="s">
        <v>80</v>
      </c>
      <c r="U102">
        <f t="shared" si="19"/>
        <v>90</v>
      </c>
      <c r="V102">
        <f t="shared" si="20"/>
        <v>99</v>
      </c>
      <c r="W102" t="s">
        <v>81</v>
      </c>
      <c r="X102">
        <f t="shared" si="21"/>
        <v>70</v>
      </c>
      <c r="Y102">
        <f t="shared" si="22"/>
        <v>80</v>
      </c>
      <c r="Z102" t="s">
        <v>82</v>
      </c>
      <c r="AA102" s="1">
        <f t="shared" si="23"/>
        <v>72.5</v>
      </c>
      <c r="AB102">
        <f t="shared" si="24"/>
        <v>79</v>
      </c>
      <c r="AC102" t="s">
        <v>83</v>
      </c>
      <c r="AD102" s="1">
        <f t="shared" si="25"/>
        <v>77.5</v>
      </c>
      <c r="AE102" s="1">
        <f t="shared" si="26"/>
        <v>84.333333333333329</v>
      </c>
      <c r="AF102" t="s">
        <v>72</v>
      </c>
      <c r="AG102" s="1">
        <f t="shared" si="27"/>
        <v>80</v>
      </c>
      <c r="AH102" s="1">
        <f t="shared" si="28"/>
        <v>89.5</v>
      </c>
      <c r="AI102" t="s">
        <v>73</v>
      </c>
      <c r="AJ102">
        <v>90</v>
      </c>
      <c r="AK102">
        <v>99</v>
      </c>
      <c r="AL102" t="s">
        <v>74</v>
      </c>
      <c r="AM102">
        <v>70</v>
      </c>
      <c r="AN102">
        <v>80</v>
      </c>
      <c r="AO102" t="s">
        <v>75</v>
      </c>
      <c r="AP102">
        <v>75</v>
      </c>
      <c r="AQ102">
        <v>78</v>
      </c>
      <c r="AR102" s="1">
        <f t="shared" si="29"/>
        <v>86.403125000000003</v>
      </c>
      <c r="AS102" s="1">
        <f t="shared" si="30"/>
        <v>2</v>
      </c>
      <c r="AT102" s="1">
        <f t="shared" si="31"/>
        <v>78.9375</v>
      </c>
      <c r="AU102" s="1">
        <f t="shared" si="32"/>
        <v>3</v>
      </c>
      <c r="AV102" s="1">
        <f t="shared" si="33"/>
        <v>-1</v>
      </c>
      <c r="AW102">
        <f t="shared" ca="1" si="14"/>
        <v>1</v>
      </c>
      <c r="AX102">
        <f t="shared" ca="1" si="14"/>
        <v>0</v>
      </c>
      <c r="AY102">
        <f t="shared" ca="1" si="34"/>
        <v>4</v>
      </c>
      <c r="AZ102">
        <f t="shared" ca="1" si="35"/>
        <v>3</v>
      </c>
      <c r="BA102">
        <f t="shared" ca="1" si="36"/>
        <v>3</v>
      </c>
      <c r="BB102">
        <v>1</v>
      </c>
      <c r="BC102" t="str">
        <f t="shared" si="37"/>
        <v>NKK</v>
      </c>
    </row>
    <row r="103" spans="1:55" x14ac:dyDescent="0.25">
      <c r="A103" t="s">
        <v>131</v>
      </c>
      <c r="B103">
        <v>2016</v>
      </c>
      <c r="C103" t="s">
        <v>84</v>
      </c>
      <c r="D103" t="s">
        <v>154</v>
      </c>
      <c r="E103" t="s">
        <v>155</v>
      </c>
      <c r="F103" t="s">
        <v>87</v>
      </c>
      <c r="G103" t="s">
        <v>3</v>
      </c>
      <c r="H103" t="s">
        <v>76</v>
      </c>
      <c r="I103" s="1">
        <f t="shared" si="38"/>
        <v>75</v>
      </c>
      <c r="J103" s="1">
        <f t="shared" si="39"/>
        <v>48.5</v>
      </c>
      <c r="K103" t="s">
        <v>77</v>
      </c>
      <c r="L103">
        <v>60</v>
      </c>
      <c r="M103">
        <v>31</v>
      </c>
      <c r="N103" t="s">
        <v>78</v>
      </c>
      <c r="O103" s="1">
        <f t="shared" si="15"/>
        <v>67.5</v>
      </c>
      <c r="P103" s="1">
        <f t="shared" si="16"/>
        <v>54.25</v>
      </c>
      <c r="Q103" t="s">
        <v>79</v>
      </c>
      <c r="R103" s="1">
        <f t="shared" si="17"/>
        <v>75</v>
      </c>
      <c r="S103" s="1">
        <f t="shared" si="18"/>
        <v>48.5</v>
      </c>
      <c r="T103" t="s">
        <v>80</v>
      </c>
      <c r="U103">
        <f t="shared" si="19"/>
        <v>60</v>
      </c>
      <c r="V103">
        <f t="shared" si="20"/>
        <v>31</v>
      </c>
      <c r="W103" t="s">
        <v>81</v>
      </c>
      <c r="X103">
        <f t="shared" si="21"/>
        <v>90</v>
      </c>
      <c r="Y103">
        <f t="shared" si="22"/>
        <v>66</v>
      </c>
      <c r="Z103" t="s">
        <v>82</v>
      </c>
      <c r="AA103" s="1">
        <f t="shared" si="23"/>
        <v>89</v>
      </c>
      <c r="AB103">
        <f t="shared" si="24"/>
        <v>78.5</v>
      </c>
      <c r="AC103" t="s">
        <v>83</v>
      </c>
      <c r="AD103" s="1">
        <f t="shared" si="25"/>
        <v>79.666666666666671</v>
      </c>
      <c r="AE103" s="1">
        <f t="shared" si="26"/>
        <v>86</v>
      </c>
      <c r="AF103" t="s">
        <v>72</v>
      </c>
      <c r="AG103" s="1">
        <f t="shared" si="27"/>
        <v>75</v>
      </c>
      <c r="AH103" s="1">
        <f t="shared" si="28"/>
        <v>48.5</v>
      </c>
      <c r="AI103" t="s">
        <v>73</v>
      </c>
      <c r="AJ103">
        <v>60</v>
      </c>
      <c r="AK103">
        <v>31</v>
      </c>
      <c r="AL103" t="s">
        <v>74</v>
      </c>
      <c r="AM103">
        <v>90</v>
      </c>
      <c r="AN103">
        <v>66</v>
      </c>
      <c r="AO103" t="s">
        <v>75</v>
      </c>
      <c r="AP103">
        <v>88</v>
      </c>
      <c r="AQ103">
        <v>91</v>
      </c>
      <c r="AR103" s="1">
        <f t="shared" si="29"/>
        <v>61.215625000000003</v>
      </c>
      <c r="AS103" s="1">
        <f t="shared" si="30"/>
        <v>4</v>
      </c>
      <c r="AT103" s="1">
        <f t="shared" si="31"/>
        <v>78.106250000000003</v>
      </c>
      <c r="AU103" s="1">
        <f t="shared" si="32"/>
        <v>3</v>
      </c>
      <c r="AV103" s="1">
        <f t="shared" si="33"/>
        <v>1</v>
      </c>
      <c r="AW103">
        <f t="shared" ca="1" si="14"/>
        <v>0</v>
      </c>
      <c r="AX103">
        <f t="shared" ca="1" si="14"/>
        <v>0</v>
      </c>
      <c r="AY103">
        <f t="shared" ca="1" si="34"/>
        <v>4</v>
      </c>
      <c r="AZ103">
        <f t="shared" ca="1" si="35"/>
        <v>5</v>
      </c>
      <c r="BA103">
        <f t="shared" ca="1" si="36"/>
        <v>3</v>
      </c>
      <c r="BB103">
        <v>1</v>
      </c>
      <c r="BC103" t="str">
        <f t="shared" si="37"/>
        <v>NKNK</v>
      </c>
    </row>
    <row r="104" spans="1:55" x14ac:dyDescent="0.25">
      <c r="A104" t="s">
        <v>132</v>
      </c>
      <c r="B104">
        <v>2016</v>
      </c>
      <c r="C104" t="s">
        <v>84</v>
      </c>
      <c r="D104" t="s">
        <v>154</v>
      </c>
      <c r="E104" t="s">
        <v>155</v>
      </c>
      <c r="F104" t="s">
        <v>87</v>
      </c>
      <c r="G104" t="s">
        <v>3</v>
      </c>
      <c r="H104" t="s">
        <v>76</v>
      </c>
      <c r="I104" s="1">
        <f t="shared" si="38"/>
        <v>71.5</v>
      </c>
      <c r="J104" s="1">
        <f t="shared" si="39"/>
        <v>82</v>
      </c>
      <c r="K104" t="s">
        <v>77</v>
      </c>
      <c r="L104">
        <v>75</v>
      </c>
      <c r="M104">
        <v>93</v>
      </c>
      <c r="N104" t="s">
        <v>78</v>
      </c>
      <c r="O104" s="1">
        <f t="shared" si="15"/>
        <v>73.25</v>
      </c>
      <c r="P104" s="1">
        <f t="shared" si="16"/>
        <v>78.5</v>
      </c>
      <c r="Q104" t="s">
        <v>79</v>
      </c>
      <c r="R104" s="1">
        <f t="shared" si="17"/>
        <v>71.5</v>
      </c>
      <c r="S104" s="1">
        <f t="shared" si="18"/>
        <v>82</v>
      </c>
      <c r="T104" t="s">
        <v>80</v>
      </c>
      <c r="U104">
        <f t="shared" si="19"/>
        <v>75</v>
      </c>
      <c r="V104">
        <f t="shared" si="20"/>
        <v>93</v>
      </c>
      <c r="W104" t="s">
        <v>81</v>
      </c>
      <c r="X104">
        <f t="shared" si="21"/>
        <v>68</v>
      </c>
      <c r="Y104">
        <f t="shared" si="22"/>
        <v>71</v>
      </c>
      <c r="Z104" t="s">
        <v>82</v>
      </c>
      <c r="AA104" s="1">
        <f t="shared" si="23"/>
        <v>72.5</v>
      </c>
      <c r="AB104">
        <f t="shared" si="24"/>
        <v>67.5</v>
      </c>
      <c r="AC104" t="s">
        <v>83</v>
      </c>
      <c r="AD104" s="1">
        <f t="shared" si="25"/>
        <v>71.833333333333329</v>
      </c>
      <c r="AE104" s="1">
        <f t="shared" si="26"/>
        <v>58.5</v>
      </c>
      <c r="AF104" t="s">
        <v>72</v>
      </c>
      <c r="AG104" s="1">
        <f t="shared" si="27"/>
        <v>71.5</v>
      </c>
      <c r="AH104" s="1">
        <f t="shared" si="28"/>
        <v>82</v>
      </c>
      <c r="AI104" t="s">
        <v>73</v>
      </c>
      <c r="AJ104">
        <v>75</v>
      </c>
      <c r="AK104">
        <v>93</v>
      </c>
      <c r="AL104" t="s">
        <v>74</v>
      </c>
      <c r="AM104">
        <v>68</v>
      </c>
      <c r="AN104">
        <v>71</v>
      </c>
      <c r="AO104" t="s">
        <v>75</v>
      </c>
      <c r="AP104">
        <v>77</v>
      </c>
      <c r="AQ104">
        <v>64</v>
      </c>
      <c r="AR104" s="1">
        <f t="shared" si="29"/>
        <v>76.356250000000003</v>
      </c>
      <c r="AS104" s="1">
        <f t="shared" si="30"/>
        <v>3</v>
      </c>
      <c r="AT104" s="1">
        <f t="shared" si="31"/>
        <v>73.121875000000003</v>
      </c>
      <c r="AU104" s="1">
        <f t="shared" si="32"/>
        <v>3</v>
      </c>
      <c r="AV104" s="1">
        <f t="shared" si="33"/>
        <v>0</v>
      </c>
      <c r="AW104">
        <f t="shared" ca="1" si="14"/>
        <v>1</v>
      </c>
      <c r="AX104">
        <f t="shared" ca="1" si="14"/>
        <v>1</v>
      </c>
      <c r="AY104">
        <f t="shared" ca="1" si="34"/>
        <v>3</v>
      </c>
      <c r="AZ104">
        <f t="shared" ca="1" si="35"/>
        <v>4</v>
      </c>
      <c r="BA104">
        <f t="shared" ca="1" si="36"/>
        <v>2</v>
      </c>
      <c r="BB104">
        <v>1</v>
      </c>
      <c r="BC104" t="str">
        <f t="shared" si="37"/>
        <v>KK</v>
      </c>
    </row>
    <row r="105" spans="1:55" x14ac:dyDescent="0.25">
      <c r="A105" t="s">
        <v>133</v>
      </c>
      <c r="B105">
        <v>2016</v>
      </c>
      <c r="C105" t="s">
        <v>84</v>
      </c>
      <c r="D105" t="s">
        <v>154</v>
      </c>
      <c r="E105" t="s">
        <v>155</v>
      </c>
      <c r="F105" t="s">
        <v>87</v>
      </c>
      <c r="G105" t="s">
        <v>3</v>
      </c>
      <c r="H105" t="s">
        <v>76</v>
      </c>
      <c r="I105" s="1">
        <f t="shared" si="38"/>
        <v>95</v>
      </c>
      <c r="J105" s="1">
        <f t="shared" si="39"/>
        <v>93</v>
      </c>
      <c r="K105" t="s">
        <v>77</v>
      </c>
      <c r="L105">
        <v>90</v>
      </c>
      <c r="M105">
        <v>90</v>
      </c>
      <c r="N105" t="s">
        <v>78</v>
      </c>
      <c r="O105" s="1">
        <f t="shared" si="15"/>
        <v>92.5</v>
      </c>
      <c r="P105" s="1">
        <f t="shared" si="16"/>
        <v>91.5</v>
      </c>
      <c r="Q105" t="s">
        <v>79</v>
      </c>
      <c r="R105" s="1">
        <f t="shared" si="17"/>
        <v>95</v>
      </c>
      <c r="S105" s="1">
        <f t="shared" si="18"/>
        <v>93</v>
      </c>
      <c r="T105" t="s">
        <v>80</v>
      </c>
      <c r="U105">
        <f t="shared" si="19"/>
        <v>90</v>
      </c>
      <c r="V105">
        <f t="shared" si="20"/>
        <v>90</v>
      </c>
      <c r="W105" t="s">
        <v>81</v>
      </c>
      <c r="X105">
        <f t="shared" si="21"/>
        <v>100</v>
      </c>
      <c r="Y105">
        <f t="shared" si="22"/>
        <v>96</v>
      </c>
      <c r="Z105" t="s">
        <v>82</v>
      </c>
      <c r="AA105" s="1">
        <f t="shared" si="23"/>
        <v>100</v>
      </c>
      <c r="AB105">
        <f t="shared" si="24"/>
        <v>98</v>
      </c>
      <c r="AC105" t="s">
        <v>83</v>
      </c>
      <c r="AD105" s="1">
        <f t="shared" si="25"/>
        <v>96.666666666666671</v>
      </c>
      <c r="AE105" s="1">
        <f t="shared" si="26"/>
        <v>77.166666666666671</v>
      </c>
      <c r="AF105" t="s">
        <v>72</v>
      </c>
      <c r="AG105" s="1">
        <f t="shared" si="27"/>
        <v>95</v>
      </c>
      <c r="AH105" s="1">
        <f t="shared" si="28"/>
        <v>93</v>
      </c>
      <c r="AI105" t="s">
        <v>73</v>
      </c>
      <c r="AJ105">
        <v>90</v>
      </c>
      <c r="AK105">
        <v>90</v>
      </c>
      <c r="AL105" t="s">
        <v>74</v>
      </c>
      <c r="AM105">
        <v>100</v>
      </c>
      <c r="AN105">
        <v>96</v>
      </c>
      <c r="AO105" t="s">
        <v>75</v>
      </c>
      <c r="AP105">
        <v>100</v>
      </c>
      <c r="AQ105">
        <v>100</v>
      </c>
      <c r="AR105" s="1">
        <f t="shared" si="29"/>
        <v>94.174999999999997</v>
      </c>
      <c r="AS105" s="1">
        <f t="shared" si="30"/>
        <v>1</v>
      </c>
      <c r="AT105" s="1">
        <f t="shared" si="31"/>
        <v>96.21875</v>
      </c>
      <c r="AU105" s="1">
        <f t="shared" si="32"/>
        <v>1</v>
      </c>
      <c r="AV105" s="1">
        <f t="shared" si="33"/>
        <v>0</v>
      </c>
      <c r="AW105">
        <f t="shared" ca="1" si="14"/>
        <v>1</v>
      </c>
      <c r="AX105">
        <f t="shared" ca="1" si="14"/>
        <v>0</v>
      </c>
      <c r="AY105">
        <f t="shared" ca="1" si="34"/>
        <v>2</v>
      </c>
      <c r="AZ105">
        <f t="shared" ca="1" si="35"/>
        <v>3</v>
      </c>
      <c r="BA105">
        <f t="shared" ca="1" si="36"/>
        <v>2</v>
      </c>
      <c r="BB105">
        <v>1</v>
      </c>
      <c r="BC105" t="str">
        <f t="shared" si="37"/>
        <v>KK</v>
      </c>
    </row>
    <row r="106" spans="1:55" x14ac:dyDescent="0.25">
      <c r="A106" t="s">
        <v>134</v>
      </c>
      <c r="B106">
        <v>2016</v>
      </c>
      <c r="C106" t="s">
        <v>84</v>
      </c>
      <c r="D106" t="s">
        <v>154</v>
      </c>
      <c r="E106" t="s">
        <v>155</v>
      </c>
      <c r="F106" t="s">
        <v>87</v>
      </c>
      <c r="G106" t="s">
        <v>5</v>
      </c>
      <c r="H106" t="s">
        <v>76</v>
      </c>
      <c r="I106" s="1">
        <f t="shared" si="38"/>
        <v>94</v>
      </c>
      <c r="J106" s="1">
        <f t="shared" si="39"/>
        <v>95.75</v>
      </c>
      <c r="K106" t="s">
        <v>77</v>
      </c>
      <c r="L106">
        <v>93</v>
      </c>
      <c r="M106">
        <v>90</v>
      </c>
      <c r="N106" t="s">
        <v>78</v>
      </c>
      <c r="O106" s="1">
        <f t="shared" si="15"/>
        <v>93.5</v>
      </c>
      <c r="P106" s="1">
        <f t="shared" si="16"/>
        <v>94.375</v>
      </c>
      <c r="Q106" t="s">
        <v>79</v>
      </c>
      <c r="R106" s="1">
        <f t="shared" si="17"/>
        <v>94</v>
      </c>
      <c r="S106" s="1">
        <f t="shared" si="18"/>
        <v>95.75</v>
      </c>
      <c r="T106" t="s">
        <v>80</v>
      </c>
      <c r="U106">
        <f t="shared" si="19"/>
        <v>93</v>
      </c>
      <c r="V106">
        <f t="shared" si="20"/>
        <v>90</v>
      </c>
      <c r="W106" t="s">
        <v>81</v>
      </c>
      <c r="X106">
        <f t="shared" si="21"/>
        <v>95</v>
      </c>
      <c r="Y106">
        <f t="shared" si="22"/>
        <v>101.5</v>
      </c>
      <c r="Z106" t="s">
        <v>82</v>
      </c>
      <c r="AA106" s="1">
        <f t="shared" si="23"/>
        <v>93.5</v>
      </c>
      <c r="AB106">
        <f t="shared" si="24"/>
        <v>98.25</v>
      </c>
      <c r="AC106" t="s">
        <v>83</v>
      </c>
      <c r="AD106" s="1">
        <f t="shared" si="25"/>
        <v>93.833333333333329</v>
      </c>
      <c r="AE106" s="1">
        <f t="shared" si="26"/>
        <v>94.666666666666671</v>
      </c>
      <c r="AF106" t="s">
        <v>72</v>
      </c>
      <c r="AG106" s="1">
        <f t="shared" si="27"/>
        <v>94</v>
      </c>
      <c r="AH106" s="1">
        <f t="shared" si="28"/>
        <v>95.75</v>
      </c>
      <c r="AI106" t="s">
        <v>73</v>
      </c>
      <c r="AJ106">
        <v>93</v>
      </c>
      <c r="AK106">
        <v>90</v>
      </c>
      <c r="AL106" t="s">
        <v>74</v>
      </c>
      <c r="AM106">
        <v>95</v>
      </c>
      <c r="AN106">
        <v>101.5</v>
      </c>
      <c r="AO106" t="s">
        <v>75</v>
      </c>
      <c r="AP106">
        <v>92</v>
      </c>
      <c r="AQ106">
        <v>95</v>
      </c>
      <c r="AR106" s="1">
        <f t="shared" si="29"/>
        <v>95.348437500000003</v>
      </c>
      <c r="AS106" s="1">
        <f t="shared" si="30"/>
        <v>1</v>
      </c>
      <c r="AT106" s="1">
        <f t="shared" si="31"/>
        <v>93.418750000000003</v>
      </c>
      <c r="AU106" s="1">
        <f t="shared" si="32"/>
        <v>1</v>
      </c>
      <c r="AV106" s="1">
        <f t="shared" si="33"/>
        <v>0</v>
      </c>
      <c r="AW106">
        <f t="shared" ca="1" si="14"/>
        <v>0</v>
      </c>
      <c r="AX106">
        <f t="shared" ca="1" si="14"/>
        <v>0</v>
      </c>
      <c r="AY106">
        <f t="shared" ca="1" si="34"/>
        <v>2</v>
      </c>
      <c r="AZ106">
        <f t="shared" ca="1" si="35"/>
        <v>1</v>
      </c>
      <c r="BA106">
        <f t="shared" ca="1" si="36"/>
        <v>1</v>
      </c>
      <c r="BB106">
        <v>1</v>
      </c>
      <c r="BC106" t="str">
        <f t="shared" si="37"/>
        <v>KK</v>
      </c>
    </row>
    <row r="107" spans="1:55" x14ac:dyDescent="0.25">
      <c r="A107" t="s">
        <v>135</v>
      </c>
      <c r="B107">
        <v>2016</v>
      </c>
      <c r="C107" t="s">
        <v>84</v>
      </c>
      <c r="D107" t="s">
        <v>154</v>
      </c>
      <c r="E107" t="s">
        <v>155</v>
      </c>
      <c r="F107" t="s">
        <v>87</v>
      </c>
      <c r="G107" t="s">
        <v>3</v>
      </c>
      <c r="H107" t="s">
        <v>76</v>
      </c>
      <c r="I107" s="1">
        <f t="shared" si="38"/>
        <v>88</v>
      </c>
      <c r="J107" s="1">
        <f t="shared" si="39"/>
        <v>89</v>
      </c>
      <c r="K107" t="s">
        <v>77</v>
      </c>
      <c r="L107">
        <v>90</v>
      </c>
      <c r="M107">
        <v>90</v>
      </c>
      <c r="N107" t="s">
        <v>78</v>
      </c>
      <c r="O107" s="1">
        <f t="shared" si="15"/>
        <v>89</v>
      </c>
      <c r="P107" s="1">
        <f t="shared" si="16"/>
        <v>89.5</v>
      </c>
      <c r="Q107" t="s">
        <v>79</v>
      </c>
      <c r="R107" s="1">
        <f t="shared" si="17"/>
        <v>88</v>
      </c>
      <c r="S107" s="1">
        <f t="shared" si="18"/>
        <v>89</v>
      </c>
      <c r="T107" t="s">
        <v>80</v>
      </c>
      <c r="U107">
        <f t="shared" si="19"/>
        <v>90</v>
      </c>
      <c r="V107">
        <f t="shared" si="20"/>
        <v>90</v>
      </c>
      <c r="W107" t="s">
        <v>81</v>
      </c>
      <c r="X107">
        <f t="shared" si="21"/>
        <v>86</v>
      </c>
      <c r="Y107">
        <f t="shared" si="22"/>
        <v>88</v>
      </c>
      <c r="Z107" t="s">
        <v>82</v>
      </c>
      <c r="AA107" s="1">
        <f t="shared" si="23"/>
        <v>88</v>
      </c>
      <c r="AB107">
        <f t="shared" si="24"/>
        <v>90.5</v>
      </c>
      <c r="AC107" t="s">
        <v>83</v>
      </c>
      <c r="AD107" s="1">
        <f t="shared" si="25"/>
        <v>88</v>
      </c>
      <c r="AE107" s="1">
        <f t="shared" si="26"/>
        <v>96.583333333333329</v>
      </c>
      <c r="AF107" t="s">
        <v>72</v>
      </c>
      <c r="AG107" s="1">
        <f t="shared" si="27"/>
        <v>88</v>
      </c>
      <c r="AH107" s="1">
        <f t="shared" si="28"/>
        <v>89</v>
      </c>
      <c r="AI107" t="s">
        <v>73</v>
      </c>
      <c r="AJ107">
        <v>90</v>
      </c>
      <c r="AK107">
        <v>90</v>
      </c>
      <c r="AL107" t="s">
        <v>74</v>
      </c>
      <c r="AM107">
        <v>86</v>
      </c>
      <c r="AN107">
        <v>88</v>
      </c>
      <c r="AO107" t="s">
        <v>75</v>
      </c>
      <c r="AP107">
        <v>90</v>
      </c>
      <c r="AQ107">
        <v>93</v>
      </c>
      <c r="AR107" s="1">
        <f t="shared" si="29"/>
        <v>90.396874999999994</v>
      </c>
      <c r="AS107" s="1">
        <f t="shared" si="30"/>
        <v>1</v>
      </c>
      <c r="AT107" s="1">
        <f t="shared" si="31"/>
        <v>88.612499999999997</v>
      </c>
      <c r="AU107" s="1">
        <f t="shared" si="32"/>
        <v>2</v>
      </c>
      <c r="AV107" s="1">
        <f t="shared" si="33"/>
        <v>-1</v>
      </c>
      <c r="AW107">
        <f t="shared" ca="1" si="14"/>
        <v>1</v>
      </c>
      <c r="AX107">
        <f t="shared" ca="1" si="14"/>
        <v>0</v>
      </c>
      <c r="AY107">
        <f t="shared" ca="1" si="34"/>
        <v>4</v>
      </c>
      <c r="AZ107">
        <f t="shared" ca="1" si="35"/>
        <v>3</v>
      </c>
      <c r="BA107">
        <f t="shared" ca="1" si="36"/>
        <v>3</v>
      </c>
      <c r="BB107">
        <v>1</v>
      </c>
      <c r="BC107" t="str">
        <f t="shared" si="37"/>
        <v>NKK</v>
      </c>
    </row>
    <row r="108" spans="1:55" x14ac:dyDescent="0.25">
      <c r="A108" t="s">
        <v>136</v>
      </c>
      <c r="B108">
        <v>2016</v>
      </c>
      <c r="C108" t="s">
        <v>84</v>
      </c>
      <c r="D108" t="s">
        <v>154</v>
      </c>
      <c r="E108" t="s">
        <v>155</v>
      </c>
      <c r="F108" t="s">
        <v>87</v>
      </c>
      <c r="G108" t="s">
        <v>5</v>
      </c>
      <c r="H108" t="s">
        <v>76</v>
      </c>
      <c r="I108" s="1">
        <f t="shared" si="38"/>
        <v>75</v>
      </c>
      <c r="J108" s="1">
        <f t="shared" si="39"/>
        <v>65</v>
      </c>
      <c r="K108" t="s">
        <v>77</v>
      </c>
      <c r="L108">
        <v>75</v>
      </c>
      <c r="M108">
        <v>77</v>
      </c>
      <c r="N108" t="s">
        <v>78</v>
      </c>
      <c r="O108" s="1">
        <f t="shared" si="15"/>
        <v>75</v>
      </c>
      <c r="P108" s="1">
        <f t="shared" si="16"/>
        <v>70</v>
      </c>
      <c r="Q108" t="s">
        <v>79</v>
      </c>
      <c r="R108" s="1">
        <f t="shared" si="17"/>
        <v>75</v>
      </c>
      <c r="S108" s="1">
        <f t="shared" si="18"/>
        <v>65</v>
      </c>
      <c r="T108" t="s">
        <v>80</v>
      </c>
      <c r="U108">
        <f t="shared" si="19"/>
        <v>75</v>
      </c>
      <c r="V108">
        <f t="shared" si="20"/>
        <v>77</v>
      </c>
      <c r="W108" t="s">
        <v>81</v>
      </c>
      <c r="X108">
        <f t="shared" si="21"/>
        <v>75</v>
      </c>
      <c r="Y108">
        <f t="shared" si="22"/>
        <v>53</v>
      </c>
      <c r="Z108" t="s">
        <v>82</v>
      </c>
      <c r="AA108" s="1">
        <f t="shared" si="23"/>
        <v>72.5</v>
      </c>
      <c r="AB108">
        <f t="shared" si="24"/>
        <v>61.5</v>
      </c>
      <c r="AC108" t="s">
        <v>83</v>
      </c>
      <c r="AD108" s="1">
        <f t="shared" si="25"/>
        <v>74.166666666666671</v>
      </c>
      <c r="AE108" s="1">
        <f t="shared" si="26"/>
        <v>89.5</v>
      </c>
      <c r="AF108" t="s">
        <v>72</v>
      </c>
      <c r="AG108" s="1">
        <f t="shared" si="27"/>
        <v>75</v>
      </c>
      <c r="AH108" s="1">
        <f t="shared" si="28"/>
        <v>65</v>
      </c>
      <c r="AI108" t="s">
        <v>73</v>
      </c>
      <c r="AJ108">
        <v>75</v>
      </c>
      <c r="AK108">
        <v>77</v>
      </c>
      <c r="AL108" t="s">
        <v>74</v>
      </c>
      <c r="AM108">
        <v>75</v>
      </c>
      <c r="AN108">
        <v>53</v>
      </c>
      <c r="AO108" t="s">
        <v>75</v>
      </c>
      <c r="AP108">
        <v>70</v>
      </c>
      <c r="AQ108">
        <v>70</v>
      </c>
      <c r="AR108" s="1">
        <f t="shared" si="29"/>
        <v>67.674999999999997</v>
      </c>
      <c r="AS108" s="1">
        <f t="shared" si="30"/>
        <v>4</v>
      </c>
      <c r="AT108" s="1">
        <f t="shared" si="31"/>
        <v>73.625</v>
      </c>
      <c r="AU108" s="1">
        <f t="shared" si="32"/>
        <v>3</v>
      </c>
      <c r="AV108" s="1">
        <f t="shared" si="33"/>
        <v>1</v>
      </c>
      <c r="AW108">
        <f t="shared" ca="1" si="14"/>
        <v>1</v>
      </c>
      <c r="AX108">
        <f t="shared" ca="1" si="14"/>
        <v>1</v>
      </c>
      <c r="AY108">
        <f t="shared" ca="1" si="34"/>
        <v>4</v>
      </c>
      <c r="AZ108">
        <f t="shared" ca="1" si="35"/>
        <v>3</v>
      </c>
      <c r="BA108">
        <f t="shared" ca="1" si="36"/>
        <v>3</v>
      </c>
      <c r="BB108">
        <v>1</v>
      </c>
      <c r="BC108" t="str">
        <f t="shared" si="37"/>
        <v>NKNK</v>
      </c>
    </row>
    <row r="109" spans="1:55" x14ac:dyDescent="0.25">
      <c r="A109" t="s">
        <v>137</v>
      </c>
      <c r="B109">
        <v>2016</v>
      </c>
      <c r="C109" t="s">
        <v>84</v>
      </c>
      <c r="D109" t="s">
        <v>154</v>
      </c>
      <c r="E109" t="s">
        <v>155</v>
      </c>
      <c r="F109" t="s">
        <v>87</v>
      </c>
      <c r="G109" t="s">
        <v>3</v>
      </c>
      <c r="H109" t="s">
        <v>76</v>
      </c>
      <c r="I109" s="1">
        <f t="shared" si="38"/>
        <v>90</v>
      </c>
      <c r="J109" s="1">
        <f t="shared" si="39"/>
        <v>76</v>
      </c>
      <c r="K109" t="s">
        <v>77</v>
      </c>
      <c r="L109">
        <v>100</v>
      </c>
      <c r="M109">
        <v>96</v>
      </c>
      <c r="N109" t="s">
        <v>78</v>
      </c>
      <c r="O109" s="1">
        <f t="shared" si="15"/>
        <v>95</v>
      </c>
      <c r="P109" s="1">
        <f t="shared" si="16"/>
        <v>88</v>
      </c>
      <c r="Q109" t="s">
        <v>79</v>
      </c>
      <c r="R109" s="1">
        <f t="shared" si="17"/>
        <v>90</v>
      </c>
      <c r="S109" s="1">
        <f t="shared" si="18"/>
        <v>76</v>
      </c>
      <c r="T109" t="s">
        <v>80</v>
      </c>
      <c r="U109">
        <f t="shared" si="19"/>
        <v>100</v>
      </c>
      <c r="V109">
        <f t="shared" si="20"/>
        <v>96</v>
      </c>
      <c r="W109" t="s">
        <v>81</v>
      </c>
      <c r="X109">
        <f t="shared" si="21"/>
        <v>80</v>
      </c>
      <c r="Y109">
        <f t="shared" si="22"/>
        <v>56</v>
      </c>
      <c r="Z109" t="s">
        <v>82</v>
      </c>
      <c r="AA109" s="1">
        <f t="shared" si="23"/>
        <v>85</v>
      </c>
      <c r="AB109">
        <f t="shared" si="24"/>
        <v>75.5</v>
      </c>
      <c r="AC109" t="s">
        <v>83</v>
      </c>
      <c r="AD109" s="1">
        <f t="shared" si="25"/>
        <v>88.333333333333329</v>
      </c>
      <c r="AE109" s="1">
        <f t="shared" si="26"/>
        <v>63.833333333333336</v>
      </c>
      <c r="AF109" t="s">
        <v>72</v>
      </c>
      <c r="AG109" s="1">
        <f t="shared" si="27"/>
        <v>90</v>
      </c>
      <c r="AH109" s="1">
        <f t="shared" si="28"/>
        <v>76</v>
      </c>
      <c r="AI109" t="s">
        <v>73</v>
      </c>
      <c r="AJ109">
        <v>100</v>
      </c>
      <c r="AK109">
        <v>96</v>
      </c>
      <c r="AL109" t="s">
        <v>74</v>
      </c>
      <c r="AM109">
        <v>80</v>
      </c>
      <c r="AN109">
        <v>56</v>
      </c>
      <c r="AO109" t="s">
        <v>75</v>
      </c>
      <c r="AP109">
        <v>90</v>
      </c>
      <c r="AQ109">
        <v>95</v>
      </c>
      <c r="AR109" s="1">
        <f t="shared" si="29"/>
        <v>81.474999999999994</v>
      </c>
      <c r="AS109" s="1">
        <f t="shared" si="30"/>
        <v>2</v>
      </c>
      <c r="AT109" s="1">
        <f t="shared" si="31"/>
        <v>90.3125</v>
      </c>
      <c r="AU109" s="1">
        <f t="shared" si="32"/>
        <v>1</v>
      </c>
      <c r="AV109" s="1">
        <f t="shared" si="33"/>
        <v>1</v>
      </c>
      <c r="AW109">
        <f t="shared" ca="1" si="14"/>
        <v>0</v>
      </c>
      <c r="AX109">
        <f t="shared" ca="1" si="14"/>
        <v>0</v>
      </c>
      <c r="AY109">
        <f t="shared" ca="1" si="34"/>
        <v>2</v>
      </c>
      <c r="AZ109">
        <f t="shared" ca="1" si="35"/>
        <v>3</v>
      </c>
      <c r="BA109">
        <f t="shared" ca="1" si="36"/>
        <v>3</v>
      </c>
      <c r="BB109">
        <v>1</v>
      </c>
      <c r="BC109" t="str">
        <f t="shared" si="37"/>
        <v>NKNK</v>
      </c>
    </row>
    <row r="110" spans="1:55" x14ac:dyDescent="0.25">
      <c r="A110" t="s">
        <v>138</v>
      </c>
      <c r="B110">
        <v>2016</v>
      </c>
      <c r="C110" t="s">
        <v>84</v>
      </c>
      <c r="D110" t="s">
        <v>154</v>
      </c>
      <c r="E110" t="s">
        <v>155</v>
      </c>
      <c r="F110" t="s">
        <v>87</v>
      </c>
      <c r="G110" t="s">
        <v>3</v>
      </c>
      <c r="H110" t="s">
        <v>76</v>
      </c>
      <c r="I110" s="1">
        <f t="shared" si="38"/>
        <v>81.5</v>
      </c>
      <c r="J110" s="1">
        <f t="shared" si="39"/>
        <v>60.5</v>
      </c>
      <c r="K110" t="s">
        <v>77</v>
      </c>
      <c r="L110">
        <v>83</v>
      </c>
      <c r="M110">
        <v>66</v>
      </c>
      <c r="N110" t="s">
        <v>78</v>
      </c>
      <c r="O110" s="1">
        <f t="shared" si="15"/>
        <v>82.25</v>
      </c>
      <c r="P110" s="1">
        <f t="shared" si="16"/>
        <v>71.75</v>
      </c>
      <c r="Q110" t="s">
        <v>79</v>
      </c>
      <c r="R110" s="1">
        <f t="shared" si="17"/>
        <v>81.5</v>
      </c>
      <c r="S110" s="1">
        <f t="shared" si="18"/>
        <v>60.5</v>
      </c>
      <c r="T110" t="s">
        <v>80</v>
      </c>
      <c r="U110">
        <f t="shared" si="19"/>
        <v>83</v>
      </c>
      <c r="V110">
        <f t="shared" si="20"/>
        <v>66</v>
      </c>
      <c r="W110" t="s">
        <v>81</v>
      </c>
      <c r="X110">
        <f t="shared" si="21"/>
        <v>80</v>
      </c>
      <c r="Y110">
        <f t="shared" si="22"/>
        <v>55</v>
      </c>
      <c r="Z110" t="s">
        <v>82</v>
      </c>
      <c r="AA110" s="1">
        <f t="shared" si="23"/>
        <v>80</v>
      </c>
      <c r="AB110">
        <f t="shared" si="24"/>
        <v>69.75</v>
      </c>
      <c r="AC110" t="s">
        <v>83</v>
      </c>
      <c r="AD110" s="1">
        <f t="shared" si="25"/>
        <v>81</v>
      </c>
      <c r="AE110" s="1">
        <f t="shared" si="26"/>
        <v>75.833333333333329</v>
      </c>
      <c r="AF110" t="s">
        <v>72</v>
      </c>
      <c r="AG110" s="1">
        <f t="shared" si="27"/>
        <v>81.5</v>
      </c>
      <c r="AH110" s="1">
        <f t="shared" si="28"/>
        <v>60.5</v>
      </c>
      <c r="AI110" t="s">
        <v>73</v>
      </c>
      <c r="AJ110">
        <v>83</v>
      </c>
      <c r="AK110">
        <v>66</v>
      </c>
      <c r="AL110" t="s">
        <v>74</v>
      </c>
      <c r="AM110">
        <v>80</v>
      </c>
      <c r="AN110">
        <v>55</v>
      </c>
      <c r="AO110" t="s">
        <v>75</v>
      </c>
      <c r="AP110">
        <v>80</v>
      </c>
      <c r="AQ110">
        <v>84.5</v>
      </c>
      <c r="AR110" s="1">
        <f t="shared" si="29"/>
        <v>68.05</v>
      </c>
      <c r="AS110" s="1">
        <f t="shared" si="30"/>
        <v>4</v>
      </c>
      <c r="AT110" s="1">
        <f t="shared" si="31"/>
        <v>81.134374999999991</v>
      </c>
      <c r="AU110" s="1">
        <f t="shared" si="32"/>
        <v>2</v>
      </c>
      <c r="AV110" s="1">
        <f t="shared" si="33"/>
        <v>2</v>
      </c>
      <c r="AW110">
        <f t="shared" ca="1" si="14"/>
        <v>0</v>
      </c>
      <c r="AX110">
        <f t="shared" ca="1" si="14"/>
        <v>1</v>
      </c>
      <c r="AY110">
        <f t="shared" ca="1" si="34"/>
        <v>3</v>
      </c>
      <c r="AZ110">
        <f t="shared" ca="1" si="35"/>
        <v>3</v>
      </c>
      <c r="BA110">
        <f t="shared" ca="1" si="36"/>
        <v>2</v>
      </c>
      <c r="BB110">
        <v>1</v>
      </c>
      <c r="BC110" t="str">
        <f t="shared" si="37"/>
        <v>NKNK</v>
      </c>
    </row>
    <row r="111" spans="1:55" x14ac:dyDescent="0.25">
      <c r="A111" t="s">
        <v>139</v>
      </c>
      <c r="B111">
        <v>2016</v>
      </c>
      <c r="C111" t="s">
        <v>84</v>
      </c>
      <c r="D111" t="s">
        <v>154</v>
      </c>
      <c r="E111" t="s">
        <v>155</v>
      </c>
      <c r="F111" t="s">
        <v>87</v>
      </c>
      <c r="G111" t="s">
        <v>3</v>
      </c>
      <c r="H111" t="s">
        <v>76</v>
      </c>
      <c r="I111" s="1">
        <f t="shared" si="38"/>
        <v>89</v>
      </c>
      <c r="J111" s="1">
        <f t="shared" si="39"/>
        <v>91.5</v>
      </c>
      <c r="K111" t="s">
        <v>77</v>
      </c>
      <c r="L111">
        <v>93</v>
      </c>
      <c r="M111">
        <v>97</v>
      </c>
      <c r="N111" t="s">
        <v>78</v>
      </c>
      <c r="O111" s="1">
        <f t="shared" si="15"/>
        <v>91</v>
      </c>
      <c r="P111" s="1">
        <f t="shared" si="16"/>
        <v>92.25</v>
      </c>
      <c r="Q111" t="s">
        <v>79</v>
      </c>
      <c r="R111" s="1">
        <f t="shared" si="17"/>
        <v>89</v>
      </c>
      <c r="S111" s="1">
        <f t="shared" si="18"/>
        <v>91.5</v>
      </c>
      <c r="T111" t="s">
        <v>80</v>
      </c>
      <c r="U111">
        <f t="shared" si="19"/>
        <v>93</v>
      </c>
      <c r="V111">
        <f t="shared" si="20"/>
        <v>97</v>
      </c>
      <c r="W111" t="s">
        <v>81</v>
      </c>
      <c r="X111">
        <f t="shared" si="21"/>
        <v>85</v>
      </c>
      <c r="Y111">
        <f t="shared" si="22"/>
        <v>86</v>
      </c>
      <c r="Z111" t="s">
        <v>82</v>
      </c>
      <c r="AA111" s="1">
        <f t="shared" si="23"/>
        <v>89</v>
      </c>
      <c r="AB111">
        <f t="shared" si="24"/>
        <v>89.5</v>
      </c>
      <c r="AC111" t="s">
        <v>83</v>
      </c>
      <c r="AD111" s="1">
        <f t="shared" si="25"/>
        <v>89</v>
      </c>
      <c r="AE111" s="1">
        <f t="shared" si="26"/>
        <v>63.583333333333336</v>
      </c>
      <c r="AF111" t="s">
        <v>72</v>
      </c>
      <c r="AG111" s="1">
        <f t="shared" si="27"/>
        <v>89</v>
      </c>
      <c r="AH111" s="1">
        <f t="shared" si="28"/>
        <v>91.5</v>
      </c>
      <c r="AI111" t="s">
        <v>73</v>
      </c>
      <c r="AJ111">
        <v>93</v>
      </c>
      <c r="AK111">
        <v>97</v>
      </c>
      <c r="AL111" t="s">
        <v>74</v>
      </c>
      <c r="AM111">
        <v>85</v>
      </c>
      <c r="AN111">
        <v>86</v>
      </c>
      <c r="AO111" t="s">
        <v>75</v>
      </c>
      <c r="AP111">
        <v>93</v>
      </c>
      <c r="AQ111">
        <v>93</v>
      </c>
      <c r="AR111" s="1">
        <f t="shared" si="29"/>
        <v>90.987499999999997</v>
      </c>
      <c r="AS111" s="1">
        <f t="shared" si="30"/>
        <v>1</v>
      </c>
      <c r="AT111" s="1">
        <f t="shared" si="31"/>
        <v>90.224999999999994</v>
      </c>
      <c r="AU111" s="1">
        <f t="shared" si="32"/>
        <v>1</v>
      </c>
      <c r="AV111" s="1">
        <f t="shared" si="33"/>
        <v>0</v>
      </c>
      <c r="AW111">
        <f t="shared" ca="1" si="14"/>
        <v>0</v>
      </c>
      <c r="AX111">
        <f t="shared" ca="1" si="14"/>
        <v>1</v>
      </c>
      <c r="AY111">
        <f t="shared" ca="1" si="34"/>
        <v>2</v>
      </c>
      <c r="AZ111">
        <f t="shared" ca="1" si="35"/>
        <v>3</v>
      </c>
      <c r="BA111">
        <f t="shared" ca="1" si="36"/>
        <v>1</v>
      </c>
      <c r="BB111">
        <v>1</v>
      </c>
      <c r="BC111" t="str">
        <f t="shared" si="37"/>
        <v>KK</v>
      </c>
    </row>
    <row r="112" spans="1:55" x14ac:dyDescent="0.25">
      <c r="A112" t="s">
        <v>140</v>
      </c>
      <c r="B112">
        <v>2016</v>
      </c>
      <c r="C112" t="s">
        <v>84</v>
      </c>
      <c r="D112" t="s">
        <v>154</v>
      </c>
      <c r="E112" t="s">
        <v>155</v>
      </c>
      <c r="F112" t="s">
        <v>87</v>
      </c>
      <c r="G112" t="s">
        <v>3</v>
      </c>
      <c r="H112" t="s">
        <v>76</v>
      </c>
      <c r="I112" s="1">
        <f t="shared" si="38"/>
        <v>91.5</v>
      </c>
      <c r="J112" s="1">
        <f t="shared" si="39"/>
        <v>87</v>
      </c>
      <c r="K112" t="s">
        <v>77</v>
      </c>
      <c r="L112">
        <v>90</v>
      </c>
      <c r="M112">
        <v>90</v>
      </c>
      <c r="N112" t="s">
        <v>78</v>
      </c>
      <c r="O112" s="1">
        <f t="shared" si="15"/>
        <v>90.75</v>
      </c>
      <c r="P112" s="1">
        <f t="shared" si="16"/>
        <v>88.5</v>
      </c>
      <c r="Q112" t="s">
        <v>79</v>
      </c>
      <c r="R112" s="1">
        <f t="shared" si="17"/>
        <v>91.5</v>
      </c>
      <c r="S112" s="1">
        <f t="shared" si="18"/>
        <v>87</v>
      </c>
      <c r="T112" t="s">
        <v>80</v>
      </c>
      <c r="U112">
        <f t="shared" si="19"/>
        <v>90</v>
      </c>
      <c r="V112">
        <f t="shared" si="20"/>
        <v>90</v>
      </c>
      <c r="W112" t="s">
        <v>81</v>
      </c>
      <c r="X112">
        <f t="shared" si="21"/>
        <v>93</v>
      </c>
      <c r="Y112">
        <f t="shared" si="22"/>
        <v>84</v>
      </c>
      <c r="Z112" t="s">
        <v>82</v>
      </c>
      <c r="AA112" s="1">
        <f t="shared" si="23"/>
        <v>94</v>
      </c>
      <c r="AB112">
        <f t="shared" si="24"/>
        <v>86</v>
      </c>
      <c r="AC112" t="s">
        <v>83</v>
      </c>
      <c r="AD112" s="1">
        <f t="shared" si="25"/>
        <v>92.333333333333329</v>
      </c>
      <c r="AE112" s="1">
        <f t="shared" si="26"/>
        <v>90.833333333333329</v>
      </c>
      <c r="AF112" t="s">
        <v>72</v>
      </c>
      <c r="AG112" s="1">
        <f t="shared" si="27"/>
        <v>91.5</v>
      </c>
      <c r="AH112" s="1">
        <f t="shared" si="28"/>
        <v>87</v>
      </c>
      <c r="AI112" t="s">
        <v>73</v>
      </c>
      <c r="AJ112">
        <v>90</v>
      </c>
      <c r="AK112">
        <v>90</v>
      </c>
      <c r="AL112" t="s">
        <v>74</v>
      </c>
      <c r="AM112">
        <v>93</v>
      </c>
      <c r="AN112">
        <v>84</v>
      </c>
      <c r="AO112" t="s">
        <v>75</v>
      </c>
      <c r="AP112">
        <v>95</v>
      </c>
      <c r="AQ112">
        <v>88</v>
      </c>
      <c r="AR112" s="1">
        <f t="shared" si="29"/>
        <v>87.525000000000006</v>
      </c>
      <c r="AS112" s="1">
        <f t="shared" si="30"/>
        <v>2</v>
      </c>
      <c r="AT112" s="1">
        <f t="shared" si="31"/>
        <v>92.415625000000006</v>
      </c>
      <c r="AU112" s="1">
        <f t="shared" si="32"/>
        <v>1</v>
      </c>
      <c r="AV112" s="1">
        <f t="shared" si="33"/>
        <v>1</v>
      </c>
      <c r="AW112">
        <f t="shared" ca="1" si="14"/>
        <v>0</v>
      </c>
      <c r="AX112">
        <f t="shared" ca="1" si="14"/>
        <v>1</v>
      </c>
      <c r="AY112">
        <f t="shared" ca="1" si="34"/>
        <v>5</v>
      </c>
      <c r="AZ112">
        <f t="shared" ca="1" si="35"/>
        <v>2</v>
      </c>
      <c r="BA112">
        <f t="shared" ca="1" si="36"/>
        <v>2</v>
      </c>
      <c r="BB112">
        <v>1</v>
      </c>
      <c r="BC112" t="str">
        <f t="shared" si="37"/>
        <v>NKNK</v>
      </c>
    </row>
    <row r="113" spans="1:55" x14ac:dyDescent="0.25">
      <c r="A113" t="s">
        <v>141</v>
      </c>
      <c r="B113">
        <v>2016</v>
      </c>
      <c r="C113" t="s">
        <v>84</v>
      </c>
      <c r="D113" t="s">
        <v>154</v>
      </c>
      <c r="E113" t="s">
        <v>155</v>
      </c>
      <c r="F113" t="s">
        <v>87</v>
      </c>
      <c r="G113" t="s">
        <v>5</v>
      </c>
      <c r="H113" t="s">
        <v>76</v>
      </c>
      <c r="I113" s="1">
        <f t="shared" si="38"/>
        <v>0</v>
      </c>
      <c r="J113" s="1">
        <f t="shared" si="39"/>
        <v>0</v>
      </c>
      <c r="K113" t="s">
        <v>77</v>
      </c>
      <c r="L113">
        <v>0</v>
      </c>
      <c r="M113">
        <v>0</v>
      </c>
      <c r="N113" t="s">
        <v>78</v>
      </c>
      <c r="O113" s="1">
        <f t="shared" si="15"/>
        <v>0</v>
      </c>
      <c r="P113" s="1">
        <f t="shared" si="16"/>
        <v>0</v>
      </c>
      <c r="Q113" t="s">
        <v>79</v>
      </c>
      <c r="R113" s="1">
        <f t="shared" si="17"/>
        <v>0</v>
      </c>
      <c r="S113" s="1">
        <f t="shared" si="18"/>
        <v>0</v>
      </c>
      <c r="T113" t="s">
        <v>80</v>
      </c>
      <c r="U113">
        <f t="shared" si="19"/>
        <v>0</v>
      </c>
      <c r="V113">
        <f t="shared" si="20"/>
        <v>0</v>
      </c>
      <c r="W113" t="s">
        <v>81</v>
      </c>
      <c r="X113">
        <f t="shared" si="21"/>
        <v>0</v>
      </c>
      <c r="Y113">
        <f t="shared" si="22"/>
        <v>0</v>
      </c>
      <c r="Z113" t="s">
        <v>82</v>
      </c>
      <c r="AA113" s="1">
        <f t="shared" si="23"/>
        <v>0</v>
      </c>
      <c r="AB113">
        <f t="shared" si="24"/>
        <v>0</v>
      </c>
      <c r="AC113" t="s">
        <v>83</v>
      </c>
      <c r="AD113" s="1">
        <f t="shared" si="25"/>
        <v>0</v>
      </c>
      <c r="AE113" s="1">
        <f t="shared" si="26"/>
        <v>86.666666666666671</v>
      </c>
      <c r="AF113" t="s">
        <v>72</v>
      </c>
      <c r="AG113" s="1">
        <f t="shared" si="27"/>
        <v>0</v>
      </c>
      <c r="AH113" s="1">
        <f t="shared" si="28"/>
        <v>0</v>
      </c>
      <c r="AI113" t="s">
        <v>73</v>
      </c>
      <c r="AJ113">
        <v>0</v>
      </c>
      <c r="AK113">
        <v>0</v>
      </c>
      <c r="AL113" t="s">
        <v>74</v>
      </c>
      <c r="AM113">
        <v>0</v>
      </c>
      <c r="AN113">
        <v>0</v>
      </c>
      <c r="AO113" t="s">
        <v>75</v>
      </c>
      <c r="AP113">
        <v>0</v>
      </c>
      <c r="AQ113">
        <v>0</v>
      </c>
      <c r="AR113" s="1">
        <f t="shared" si="29"/>
        <v>3.25</v>
      </c>
      <c r="AS113" s="1">
        <f t="shared" si="30"/>
        <v>5</v>
      </c>
      <c r="AT113" s="1">
        <f t="shared" si="31"/>
        <v>0</v>
      </c>
      <c r="AU113" s="1">
        <f t="shared" si="32"/>
        <v>5</v>
      </c>
      <c r="AV113" s="1">
        <f t="shared" si="33"/>
        <v>0</v>
      </c>
      <c r="AW113">
        <f t="shared" ca="1" si="14"/>
        <v>0</v>
      </c>
      <c r="AX113">
        <f t="shared" ca="1" si="14"/>
        <v>1</v>
      </c>
      <c r="AY113">
        <f t="shared" ca="1" si="34"/>
        <v>3</v>
      </c>
      <c r="AZ113">
        <f t="shared" ca="1" si="35"/>
        <v>5</v>
      </c>
      <c r="BA113">
        <f t="shared" ca="1" si="36"/>
        <v>2</v>
      </c>
      <c r="BB113">
        <v>1</v>
      </c>
      <c r="BC113" t="str">
        <f t="shared" si="37"/>
        <v>KK</v>
      </c>
    </row>
    <row r="114" spans="1:55" x14ac:dyDescent="0.25">
      <c r="A114" t="s">
        <v>142</v>
      </c>
      <c r="B114">
        <v>2016</v>
      </c>
      <c r="C114" t="s">
        <v>84</v>
      </c>
      <c r="D114" t="s">
        <v>154</v>
      </c>
      <c r="E114" t="s">
        <v>155</v>
      </c>
      <c r="F114" t="s">
        <v>87</v>
      </c>
      <c r="G114" t="s">
        <v>5</v>
      </c>
      <c r="H114" t="s">
        <v>76</v>
      </c>
      <c r="I114" s="1">
        <f t="shared" si="38"/>
        <v>80</v>
      </c>
      <c r="J114" s="1">
        <f t="shared" si="39"/>
        <v>64.5</v>
      </c>
      <c r="K114" t="s">
        <v>77</v>
      </c>
      <c r="L114">
        <v>80</v>
      </c>
      <c r="M114">
        <v>88</v>
      </c>
      <c r="N114" t="s">
        <v>78</v>
      </c>
      <c r="O114" s="1">
        <f t="shared" si="15"/>
        <v>80</v>
      </c>
      <c r="P114" s="1">
        <f t="shared" si="16"/>
        <v>72.25</v>
      </c>
      <c r="Q114" t="s">
        <v>79</v>
      </c>
      <c r="R114" s="1">
        <f t="shared" si="17"/>
        <v>80</v>
      </c>
      <c r="S114" s="1">
        <f t="shared" si="18"/>
        <v>64.5</v>
      </c>
      <c r="T114" t="s">
        <v>80</v>
      </c>
      <c r="U114">
        <f t="shared" si="19"/>
        <v>80</v>
      </c>
      <c r="V114">
        <f t="shared" si="20"/>
        <v>88</v>
      </c>
      <c r="W114" t="s">
        <v>81</v>
      </c>
      <c r="X114">
        <f t="shared" si="21"/>
        <v>80</v>
      </c>
      <c r="Y114">
        <f t="shared" si="22"/>
        <v>41</v>
      </c>
      <c r="Z114" t="s">
        <v>82</v>
      </c>
      <c r="AA114" s="1">
        <f t="shared" si="23"/>
        <v>82.5</v>
      </c>
      <c r="AB114">
        <f t="shared" si="24"/>
        <v>53.5</v>
      </c>
      <c r="AC114" t="s">
        <v>83</v>
      </c>
      <c r="AD114" s="1">
        <f t="shared" si="25"/>
        <v>80.833333333333329</v>
      </c>
      <c r="AE114" s="1">
        <f t="shared" si="26"/>
        <v>0</v>
      </c>
      <c r="AF114" t="s">
        <v>72</v>
      </c>
      <c r="AG114" s="1">
        <f t="shared" si="27"/>
        <v>80</v>
      </c>
      <c r="AH114" s="1">
        <f t="shared" si="28"/>
        <v>64.5</v>
      </c>
      <c r="AI114" t="s">
        <v>73</v>
      </c>
      <c r="AJ114">
        <v>80</v>
      </c>
      <c r="AK114">
        <v>88</v>
      </c>
      <c r="AL114" t="s">
        <v>74</v>
      </c>
      <c r="AM114">
        <v>80</v>
      </c>
      <c r="AN114">
        <v>41</v>
      </c>
      <c r="AO114" t="s">
        <v>75</v>
      </c>
      <c r="AP114">
        <v>85</v>
      </c>
      <c r="AQ114">
        <v>66</v>
      </c>
      <c r="AR114" s="1">
        <f t="shared" si="29"/>
        <v>63.215625000000003</v>
      </c>
      <c r="AS114" s="1">
        <f t="shared" si="30"/>
        <v>4</v>
      </c>
      <c r="AT114" s="1">
        <f t="shared" si="31"/>
        <v>81.375</v>
      </c>
      <c r="AU114" s="1">
        <f t="shared" si="32"/>
        <v>2</v>
      </c>
      <c r="AV114" s="1">
        <f t="shared" si="33"/>
        <v>2</v>
      </c>
      <c r="AW114">
        <f t="shared" ca="1" si="14"/>
        <v>1</v>
      </c>
      <c r="AX114">
        <f t="shared" ca="1" si="14"/>
        <v>0</v>
      </c>
      <c r="AY114">
        <f t="shared" ca="1" si="34"/>
        <v>2</v>
      </c>
      <c r="AZ114">
        <f t="shared" ca="1" si="35"/>
        <v>3</v>
      </c>
      <c r="BA114">
        <f t="shared" ca="1" si="36"/>
        <v>2</v>
      </c>
      <c r="BB114">
        <v>1</v>
      </c>
      <c r="BC114" t="str">
        <f t="shared" si="37"/>
        <v>NKNK</v>
      </c>
    </row>
    <row r="115" spans="1:55" x14ac:dyDescent="0.25">
      <c r="A115" t="s">
        <v>143</v>
      </c>
      <c r="B115">
        <v>2016</v>
      </c>
      <c r="C115" t="s">
        <v>84</v>
      </c>
      <c r="D115" t="s">
        <v>154</v>
      </c>
      <c r="E115" t="s">
        <v>155</v>
      </c>
      <c r="F115" t="s">
        <v>87</v>
      </c>
      <c r="G115" t="s">
        <v>5</v>
      </c>
      <c r="H115" t="s">
        <v>76</v>
      </c>
      <c r="I115" s="1">
        <f t="shared" si="38"/>
        <v>91</v>
      </c>
      <c r="J115" s="1">
        <f t="shared" si="39"/>
        <v>92</v>
      </c>
      <c r="K115" t="s">
        <v>77</v>
      </c>
      <c r="L115">
        <v>94</v>
      </c>
      <c r="M115">
        <v>97</v>
      </c>
      <c r="N115" t="s">
        <v>78</v>
      </c>
      <c r="O115" s="1">
        <f t="shared" si="15"/>
        <v>92.5</v>
      </c>
      <c r="P115" s="1">
        <f t="shared" si="16"/>
        <v>93</v>
      </c>
      <c r="Q115" t="s">
        <v>79</v>
      </c>
      <c r="R115" s="1">
        <f t="shared" si="17"/>
        <v>91</v>
      </c>
      <c r="S115" s="1">
        <f t="shared" si="18"/>
        <v>92</v>
      </c>
      <c r="T115" t="s">
        <v>80</v>
      </c>
      <c r="U115">
        <f t="shared" si="19"/>
        <v>94</v>
      </c>
      <c r="V115">
        <f t="shared" si="20"/>
        <v>97</v>
      </c>
      <c r="W115" t="s">
        <v>81</v>
      </c>
      <c r="X115">
        <f t="shared" si="21"/>
        <v>88</v>
      </c>
      <c r="Y115">
        <f t="shared" si="22"/>
        <v>87</v>
      </c>
      <c r="Z115" t="s">
        <v>82</v>
      </c>
      <c r="AA115" s="1">
        <f t="shared" si="23"/>
        <v>94</v>
      </c>
      <c r="AB115">
        <f t="shared" si="24"/>
        <v>92</v>
      </c>
      <c r="AC115" t="s">
        <v>83</v>
      </c>
      <c r="AD115" s="1">
        <f t="shared" si="25"/>
        <v>92</v>
      </c>
      <c r="AE115" s="1">
        <f t="shared" si="26"/>
        <v>60.833333333333336</v>
      </c>
      <c r="AF115" t="s">
        <v>72</v>
      </c>
      <c r="AG115" s="1">
        <f t="shared" si="27"/>
        <v>91</v>
      </c>
      <c r="AH115" s="1">
        <f t="shared" si="28"/>
        <v>92</v>
      </c>
      <c r="AI115" t="s">
        <v>73</v>
      </c>
      <c r="AJ115">
        <v>94</v>
      </c>
      <c r="AK115">
        <v>97</v>
      </c>
      <c r="AL115" t="s">
        <v>74</v>
      </c>
      <c r="AM115">
        <v>88</v>
      </c>
      <c r="AN115">
        <v>87</v>
      </c>
      <c r="AO115" t="s">
        <v>75</v>
      </c>
      <c r="AP115">
        <v>100</v>
      </c>
      <c r="AQ115">
        <v>97</v>
      </c>
      <c r="AR115" s="1">
        <f t="shared" si="29"/>
        <v>92.306250000000006</v>
      </c>
      <c r="AS115" s="1">
        <f t="shared" si="30"/>
        <v>1</v>
      </c>
      <c r="AT115" s="1">
        <f t="shared" si="31"/>
        <v>93.568749999999994</v>
      </c>
      <c r="AU115" s="1">
        <f t="shared" si="32"/>
        <v>1</v>
      </c>
      <c r="AV115" s="1">
        <f t="shared" si="33"/>
        <v>0</v>
      </c>
      <c r="AW115">
        <f t="shared" ca="1" si="14"/>
        <v>1</v>
      </c>
      <c r="AX115">
        <f t="shared" ca="1" si="14"/>
        <v>0</v>
      </c>
      <c r="AY115">
        <f t="shared" ca="1" si="34"/>
        <v>5</v>
      </c>
      <c r="AZ115">
        <f t="shared" ca="1" si="35"/>
        <v>2</v>
      </c>
      <c r="BA115">
        <f t="shared" ca="1" si="36"/>
        <v>1</v>
      </c>
      <c r="BB115">
        <v>1</v>
      </c>
      <c r="BC115" t="str">
        <f t="shared" si="37"/>
        <v>KK</v>
      </c>
    </row>
    <row r="116" spans="1:55" x14ac:dyDescent="0.25">
      <c r="A116" t="s">
        <v>144</v>
      </c>
      <c r="B116">
        <v>2016</v>
      </c>
      <c r="C116" t="s">
        <v>84</v>
      </c>
      <c r="D116" t="s">
        <v>154</v>
      </c>
      <c r="E116" t="s">
        <v>155</v>
      </c>
      <c r="F116" t="s">
        <v>87</v>
      </c>
      <c r="G116" t="s">
        <v>3</v>
      </c>
      <c r="H116" t="s">
        <v>76</v>
      </c>
      <c r="I116" s="1">
        <f t="shared" si="38"/>
        <v>91.5</v>
      </c>
      <c r="J116" s="1">
        <f t="shared" si="39"/>
        <v>83</v>
      </c>
      <c r="K116" t="s">
        <v>77</v>
      </c>
      <c r="L116">
        <v>88</v>
      </c>
      <c r="M116">
        <v>80</v>
      </c>
      <c r="N116" t="s">
        <v>78</v>
      </c>
      <c r="O116" s="1">
        <f t="shared" si="15"/>
        <v>89.75</v>
      </c>
      <c r="P116" s="1">
        <f t="shared" si="16"/>
        <v>85.5</v>
      </c>
      <c r="Q116" t="s">
        <v>79</v>
      </c>
      <c r="R116" s="1">
        <f t="shared" si="17"/>
        <v>91.5</v>
      </c>
      <c r="S116" s="1">
        <f t="shared" si="18"/>
        <v>83</v>
      </c>
      <c r="T116" t="s">
        <v>80</v>
      </c>
      <c r="U116">
        <f t="shared" si="19"/>
        <v>88</v>
      </c>
      <c r="V116">
        <f t="shared" si="20"/>
        <v>80</v>
      </c>
      <c r="W116" t="s">
        <v>81</v>
      </c>
      <c r="X116">
        <f t="shared" si="21"/>
        <v>95</v>
      </c>
      <c r="Y116">
        <f t="shared" si="22"/>
        <v>86</v>
      </c>
      <c r="Z116" t="s">
        <v>82</v>
      </c>
      <c r="AA116" s="1">
        <f t="shared" si="23"/>
        <v>97.5</v>
      </c>
      <c r="AB116">
        <f t="shared" si="24"/>
        <v>92</v>
      </c>
      <c r="AC116" t="s">
        <v>83</v>
      </c>
      <c r="AD116" s="1">
        <f t="shared" si="25"/>
        <v>93.5</v>
      </c>
      <c r="AE116" s="1">
        <f t="shared" si="26"/>
        <v>92</v>
      </c>
      <c r="AF116" t="s">
        <v>72</v>
      </c>
      <c r="AG116" s="1">
        <f t="shared" si="27"/>
        <v>91.5</v>
      </c>
      <c r="AH116" s="1">
        <f t="shared" si="28"/>
        <v>83</v>
      </c>
      <c r="AI116" t="s">
        <v>73</v>
      </c>
      <c r="AJ116">
        <v>88</v>
      </c>
      <c r="AK116">
        <v>80</v>
      </c>
      <c r="AL116" t="s">
        <v>74</v>
      </c>
      <c r="AM116">
        <v>95</v>
      </c>
      <c r="AN116">
        <v>86</v>
      </c>
      <c r="AO116" t="s">
        <v>75</v>
      </c>
      <c r="AP116">
        <v>100</v>
      </c>
      <c r="AQ116">
        <v>98</v>
      </c>
      <c r="AR116" s="1">
        <f t="shared" si="29"/>
        <v>87.40625</v>
      </c>
      <c r="AS116" s="1">
        <f t="shared" si="30"/>
        <v>2</v>
      </c>
      <c r="AT116" s="1">
        <f t="shared" si="31"/>
        <v>93.728124999999991</v>
      </c>
      <c r="AU116" s="1">
        <f t="shared" si="32"/>
        <v>1</v>
      </c>
      <c r="AV116" s="1">
        <f t="shared" si="33"/>
        <v>1</v>
      </c>
      <c r="AW116">
        <f t="shared" ca="1" si="14"/>
        <v>1</v>
      </c>
      <c r="AX116">
        <f t="shared" ca="1" si="14"/>
        <v>0</v>
      </c>
      <c r="AY116">
        <f t="shared" ca="1" si="34"/>
        <v>2</v>
      </c>
      <c r="AZ116">
        <f t="shared" ca="1" si="35"/>
        <v>2</v>
      </c>
      <c r="BA116">
        <f t="shared" ca="1" si="36"/>
        <v>2</v>
      </c>
      <c r="BB116">
        <v>1</v>
      </c>
      <c r="BC116" t="str">
        <f t="shared" si="37"/>
        <v>NKNK</v>
      </c>
    </row>
    <row r="117" spans="1:55" x14ac:dyDescent="0.25">
      <c r="A117" t="s">
        <v>145</v>
      </c>
      <c r="B117">
        <v>2016</v>
      </c>
      <c r="C117" t="s">
        <v>84</v>
      </c>
      <c r="D117" t="s">
        <v>154</v>
      </c>
      <c r="E117" t="s">
        <v>155</v>
      </c>
      <c r="F117" t="s">
        <v>87</v>
      </c>
      <c r="G117" t="s">
        <v>5</v>
      </c>
      <c r="H117" t="s">
        <v>76</v>
      </c>
      <c r="I117" s="1">
        <f t="shared" si="38"/>
        <v>90</v>
      </c>
      <c r="J117" s="1">
        <f t="shared" si="39"/>
        <v>95.5</v>
      </c>
      <c r="K117" t="s">
        <v>77</v>
      </c>
      <c r="L117">
        <v>95</v>
      </c>
      <c r="M117">
        <v>98</v>
      </c>
      <c r="N117" t="s">
        <v>78</v>
      </c>
      <c r="O117" s="1">
        <f t="shared" si="15"/>
        <v>92.5</v>
      </c>
      <c r="P117" s="1">
        <f t="shared" si="16"/>
        <v>95.25</v>
      </c>
      <c r="Q117" t="s">
        <v>79</v>
      </c>
      <c r="R117" s="1">
        <f t="shared" si="17"/>
        <v>90</v>
      </c>
      <c r="S117" s="1">
        <f t="shared" si="18"/>
        <v>95.5</v>
      </c>
      <c r="T117" t="s">
        <v>80</v>
      </c>
      <c r="U117">
        <f t="shared" si="19"/>
        <v>95</v>
      </c>
      <c r="V117">
        <f t="shared" si="20"/>
        <v>98</v>
      </c>
      <c r="W117" t="s">
        <v>81</v>
      </c>
      <c r="X117">
        <f t="shared" si="21"/>
        <v>85</v>
      </c>
      <c r="Y117">
        <f t="shared" si="22"/>
        <v>93</v>
      </c>
      <c r="Z117" t="s">
        <v>82</v>
      </c>
      <c r="AA117" s="1">
        <f t="shared" si="23"/>
        <v>89</v>
      </c>
      <c r="AB117">
        <f t="shared" si="24"/>
        <v>94</v>
      </c>
      <c r="AC117" t="s">
        <v>83</v>
      </c>
      <c r="AD117" s="1">
        <f t="shared" si="25"/>
        <v>89.666666666666671</v>
      </c>
      <c r="AE117" s="1">
        <f t="shared" si="26"/>
        <v>86</v>
      </c>
      <c r="AF117" t="s">
        <v>72</v>
      </c>
      <c r="AG117" s="1">
        <f t="shared" si="27"/>
        <v>90</v>
      </c>
      <c r="AH117" s="1">
        <f t="shared" si="28"/>
        <v>95.5</v>
      </c>
      <c r="AI117" t="s">
        <v>73</v>
      </c>
      <c r="AJ117">
        <v>95</v>
      </c>
      <c r="AK117">
        <v>98</v>
      </c>
      <c r="AL117" t="s">
        <v>74</v>
      </c>
      <c r="AM117">
        <v>85</v>
      </c>
      <c r="AN117">
        <v>93</v>
      </c>
      <c r="AO117" t="s">
        <v>75</v>
      </c>
      <c r="AP117">
        <v>93</v>
      </c>
      <c r="AQ117">
        <v>95</v>
      </c>
      <c r="AR117" s="1">
        <f t="shared" si="29"/>
        <v>95.046875</v>
      </c>
      <c r="AS117" s="1">
        <f t="shared" si="30"/>
        <v>1</v>
      </c>
      <c r="AT117" s="1">
        <f t="shared" si="31"/>
        <v>90.981250000000003</v>
      </c>
      <c r="AU117" s="1">
        <f t="shared" si="32"/>
        <v>1</v>
      </c>
      <c r="AV117" s="1">
        <f t="shared" si="33"/>
        <v>0</v>
      </c>
      <c r="AW117">
        <f t="shared" ca="1" si="14"/>
        <v>1</v>
      </c>
      <c r="AX117">
        <f t="shared" ca="1" si="14"/>
        <v>0</v>
      </c>
      <c r="AY117">
        <f t="shared" ca="1" si="34"/>
        <v>5</v>
      </c>
      <c r="AZ117">
        <f t="shared" ca="1" si="35"/>
        <v>2</v>
      </c>
      <c r="BA117">
        <f t="shared" ca="1" si="36"/>
        <v>1</v>
      </c>
      <c r="BB117">
        <v>1</v>
      </c>
      <c r="BC117" t="str">
        <f t="shared" si="37"/>
        <v>KK</v>
      </c>
    </row>
    <row r="118" spans="1:55" x14ac:dyDescent="0.25">
      <c r="A118" t="s">
        <v>146</v>
      </c>
      <c r="B118">
        <v>2016</v>
      </c>
      <c r="C118" t="s">
        <v>84</v>
      </c>
      <c r="D118" t="s">
        <v>154</v>
      </c>
      <c r="E118" t="s">
        <v>155</v>
      </c>
      <c r="F118" t="s">
        <v>87</v>
      </c>
      <c r="G118" t="s">
        <v>3</v>
      </c>
      <c r="H118" t="s">
        <v>76</v>
      </c>
      <c r="I118" s="1">
        <f t="shared" si="38"/>
        <v>80</v>
      </c>
      <c r="J118" s="1">
        <f t="shared" si="39"/>
        <v>84.5</v>
      </c>
      <c r="K118" t="s">
        <v>77</v>
      </c>
      <c r="L118">
        <v>80</v>
      </c>
      <c r="M118">
        <v>85</v>
      </c>
      <c r="N118" t="s">
        <v>78</v>
      </c>
      <c r="O118" s="1">
        <f t="shared" si="15"/>
        <v>80</v>
      </c>
      <c r="P118" s="1">
        <f t="shared" si="16"/>
        <v>82.25</v>
      </c>
      <c r="Q118" t="s">
        <v>79</v>
      </c>
      <c r="R118" s="1">
        <f t="shared" si="17"/>
        <v>80</v>
      </c>
      <c r="S118" s="1">
        <f t="shared" si="18"/>
        <v>84.5</v>
      </c>
      <c r="T118" t="s">
        <v>80</v>
      </c>
      <c r="U118">
        <f t="shared" si="19"/>
        <v>80</v>
      </c>
      <c r="V118">
        <f t="shared" si="20"/>
        <v>85</v>
      </c>
      <c r="W118" t="s">
        <v>81</v>
      </c>
      <c r="X118">
        <f t="shared" si="21"/>
        <v>80</v>
      </c>
      <c r="Y118">
        <f t="shared" si="22"/>
        <v>84</v>
      </c>
      <c r="Z118" t="s">
        <v>82</v>
      </c>
      <c r="AA118" s="1">
        <f t="shared" si="23"/>
        <v>85.5</v>
      </c>
      <c r="AB118">
        <f t="shared" si="24"/>
        <v>90.5</v>
      </c>
      <c r="AC118" t="s">
        <v>83</v>
      </c>
      <c r="AD118" s="1">
        <f t="shared" si="25"/>
        <v>81.833333333333329</v>
      </c>
      <c r="AE118" s="1">
        <f t="shared" si="26"/>
        <v>95</v>
      </c>
      <c r="AF118" t="s">
        <v>72</v>
      </c>
      <c r="AG118" s="1">
        <f t="shared" si="27"/>
        <v>80</v>
      </c>
      <c r="AH118" s="1">
        <f t="shared" si="28"/>
        <v>84.5</v>
      </c>
      <c r="AI118" t="s">
        <v>73</v>
      </c>
      <c r="AJ118">
        <v>80</v>
      </c>
      <c r="AK118">
        <v>85</v>
      </c>
      <c r="AL118" t="s">
        <v>74</v>
      </c>
      <c r="AM118">
        <v>80</v>
      </c>
      <c r="AN118">
        <v>84</v>
      </c>
      <c r="AO118" t="s">
        <v>75</v>
      </c>
      <c r="AP118">
        <v>91</v>
      </c>
      <c r="AQ118">
        <v>97</v>
      </c>
      <c r="AR118" s="1">
        <f t="shared" si="29"/>
        <v>88.178124999999994</v>
      </c>
      <c r="AS118" s="1">
        <f t="shared" si="30"/>
        <v>2</v>
      </c>
      <c r="AT118" s="1">
        <f t="shared" si="31"/>
        <v>83.025000000000006</v>
      </c>
      <c r="AU118" s="1">
        <f t="shared" si="32"/>
        <v>2</v>
      </c>
      <c r="AV118" s="1">
        <f t="shared" si="33"/>
        <v>0</v>
      </c>
      <c r="AW118">
        <f t="shared" ca="1" si="14"/>
        <v>0</v>
      </c>
      <c r="AX118">
        <f t="shared" ca="1" si="14"/>
        <v>1</v>
      </c>
      <c r="AY118">
        <f t="shared" ca="1" si="34"/>
        <v>3</v>
      </c>
      <c r="AZ118">
        <f t="shared" ca="1" si="35"/>
        <v>2</v>
      </c>
      <c r="BA118">
        <f t="shared" ca="1" si="36"/>
        <v>3</v>
      </c>
      <c r="BB118">
        <v>1</v>
      </c>
      <c r="BC118" t="str">
        <f t="shared" si="37"/>
        <v>KK</v>
      </c>
    </row>
    <row r="119" spans="1:55" x14ac:dyDescent="0.25">
      <c r="A119" t="s">
        <v>147</v>
      </c>
      <c r="B119">
        <v>2016</v>
      </c>
      <c r="C119" t="s">
        <v>84</v>
      </c>
      <c r="D119" t="s">
        <v>154</v>
      </c>
      <c r="E119" t="s">
        <v>155</v>
      </c>
      <c r="F119" t="s">
        <v>87</v>
      </c>
      <c r="G119" t="s">
        <v>5</v>
      </c>
      <c r="H119" t="s">
        <v>76</v>
      </c>
      <c r="I119" s="1">
        <f t="shared" si="38"/>
        <v>80</v>
      </c>
      <c r="J119" s="1">
        <f t="shared" si="39"/>
        <v>90</v>
      </c>
      <c r="K119" t="s">
        <v>77</v>
      </c>
      <c r="L119">
        <v>70</v>
      </c>
      <c r="M119">
        <v>89</v>
      </c>
      <c r="N119" t="s">
        <v>78</v>
      </c>
      <c r="O119" s="1">
        <f t="shared" si="15"/>
        <v>75</v>
      </c>
      <c r="P119" s="1">
        <f t="shared" si="16"/>
        <v>80</v>
      </c>
      <c r="Q119" t="s">
        <v>79</v>
      </c>
      <c r="R119" s="1">
        <f t="shared" si="17"/>
        <v>80</v>
      </c>
      <c r="S119" s="1">
        <f t="shared" si="18"/>
        <v>90</v>
      </c>
      <c r="T119" t="s">
        <v>80</v>
      </c>
      <c r="U119">
        <f t="shared" si="19"/>
        <v>70</v>
      </c>
      <c r="V119">
        <f t="shared" si="20"/>
        <v>89</v>
      </c>
      <c r="W119" t="s">
        <v>81</v>
      </c>
      <c r="X119">
        <f t="shared" si="21"/>
        <v>90</v>
      </c>
      <c r="Y119">
        <f t="shared" si="22"/>
        <v>91</v>
      </c>
      <c r="Z119" t="s">
        <v>82</v>
      </c>
      <c r="AA119" s="1">
        <f t="shared" si="23"/>
        <v>95</v>
      </c>
      <c r="AB119">
        <f t="shared" si="24"/>
        <v>94</v>
      </c>
      <c r="AC119" t="s">
        <v>83</v>
      </c>
      <c r="AD119" s="1">
        <f t="shared" si="25"/>
        <v>85</v>
      </c>
      <c r="AE119" s="1">
        <f t="shared" si="26"/>
        <v>86.5</v>
      </c>
      <c r="AF119" t="s">
        <v>72</v>
      </c>
      <c r="AG119" s="1">
        <f t="shared" si="27"/>
        <v>80</v>
      </c>
      <c r="AH119" s="1">
        <f t="shared" si="28"/>
        <v>90</v>
      </c>
      <c r="AI119" t="s">
        <v>73</v>
      </c>
      <c r="AJ119">
        <v>70</v>
      </c>
      <c r="AK119">
        <v>89</v>
      </c>
      <c r="AL119" t="s">
        <v>74</v>
      </c>
      <c r="AM119">
        <v>90</v>
      </c>
      <c r="AN119">
        <v>91</v>
      </c>
      <c r="AO119" t="s">
        <v>75</v>
      </c>
      <c r="AP119">
        <v>100</v>
      </c>
      <c r="AQ119">
        <v>97</v>
      </c>
      <c r="AR119" s="1">
        <f t="shared" si="29"/>
        <v>91.356250000000003</v>
      </c>
      <c r="AS119" s="1">
        <f t="shared" si="30"/>
        <v>1</v>
      </c>
      <c r="AT119" s="1">
        <f t="shared" si="31"/>
        <v>85.1875</v>
      </c>
      <c r="AU119" s="1">
        <f t="shared" si="32"/>
        <v>2</v>
      </c>
      <c r="AV119" s="1">
        <f t="shared" si="33"/>
        <v>-1</v>
      </c>
      <c r="AW119">
        <f t="shared" ca="1" si="14"/>
        <v>0</v>
      </c>
      <c r="AX119">
        <f t="shared" ca="1" si="14"/>
        <v>1</v>
      </c>
      <c r="AY119">
        <f t="shared" ca="1" si="34"/>
        <v>2</v>
      </c>
      <c r="AZ119">
        <f t="shared" ca="1" si="35"/>
        <v>1</v>
      </c>
      <c r="BA119">
        <f t="shared" ca="1" si="36"/>
        <v>2</v>
      </c>
      <c r="BB119">
        <v>1</v>
      </c>
      <c r="BC119" t="str">
        <f t="shared" si="37"/>
        <v>NKK</v>
      </c>
    </row>
    <row r="120" spans="1:55" x14ac:dyDescent="0.25">
      <c r="A120" t="s">
        <v>148</v>
      </c>
      <c r="B120">
        <v>2016</v>
      </c>
      <c r="C120" t="s">
        <v>84</v>
      </c>
      <c r="D120" t="s">
        <v>154</v>
      </c>
      <c r="E120" t="s">
        <v>155</v>
      </c>
      <c r="F120" t="s">
        <v>87</v>
      </c>
      <c r="G120" t="s">
        <v>3</v>
      </c>
      <c r="H120" t="s">
        <v>76</v>
      </c>
      <c r="I120" s="1">
        <f t="shared" si="38"/>
        <v>42.5</v>
      </c>
      <c r="J120" s="1">
        <f t="shared" si="39"/>
        <v>77</v>
      </c>
      <c r="K120" t="s">
        <v>77</v>
      </c>
      <c r="L120">
        <v>85</v>
      </c>
      <c r="M120">
        <v>88</v>
      </c>
      <c r="N120" t="s">
        <v>78</v>
      </c>
      <c r="O120" s="1">
        <f t="shared" si="15"/>
        <v>63.75</v>
      </c>
      <c r="P120" s="1">
        <f t="shared" si="16"/>
        <v>81</v>
      </c>
      <c r="Q120" t="s">
        <v>79</v>
      </c>
      <c r="R120" s="1">
        <f t="shared" si="17"/>
        <v>42.5</v>
      </c>
      <c r="S120" s="1">
        <f t="shared" si="18"/>
        <v>77</v>
      </c>
      <c r="T120" t="s">
        <v>80</v>
      </c>
      <c r="U120">
        <f t="shared" si="19"/>
        <v>85</v>
      </c>
      <c r="V120">
        <f t="shared" si="20"/>
        <v>88</v>
      </c>
      <c r="W120" t="s">
        <v>81</v>
      </c>
      <c r="X120">
        <f t="shared" si="21"/>
        <v>0</v>
      </c>
      <c r="Y120">
        <f t="shared" si="22"/>
        <v>66</v>
      </c>
      <c r="Z120" t="s">
        <v>82</v>
      </c>
      <c r="AA120" s="1">
        <f t="shared" si="23"/>
        <v>45</v>
      </c>
      <c r="AB120">
        <f t="shared" si="24"/>
        <v>75.5</v>
      </c>
      <c r="AC120" t="s">
        <v>83</v>
      </c>
      <c r="AD120" s="1">
        <f t="shared" si="25"/>
        <v>43.333333333333336</v>
      </c>
      <c r="AE120" s="1">
        <f t="shared" si="26"/>
        <v>91.333333333333329</v>
      </c>
      <c r="AF120" t="s">
        <v>72</v>
      </c>
      <c r="AG120" s="1">
        <f t="shared" si="27"/>
        <v>42.5</v>
      </c>
      <c r="AH120" s="1">
        <f t="shared" si="28"/>
        <v>77</v>
      </c>
      <c r="AI120" t="s">
        <v>73</v>
      </c>
      <c r="AJ120">
        <v>85</v>
      </c>
      <c r="AK120">
        <v>88</v>
      </c>
      <c r="AL120" t="s">
        <v>74</v>
      </c>
      <c r="AM120">
        <v>0</v>
      </c>
      <c r="AN120">
        <v>66</v>
      </c>
      <c r="AO120" t="s">
        <v>75</v>
      </c>
      <c r="AP120">
        <v>90</v>
      </c>
      <c r="AQ120">
        <v>85</v>
      </c>
      <c r="AR120" s="1">
        <f t="shared" si="29"/>
        <v>80.043750000000003</v>
      </c>
      <c r="AS120" s="1">
        <f t="shared" si="30"/>
        <v>2</v>
      </c>
      <c r="AT120" s="1">
        <f t="shared" si="31"/>
        <v>56.890625</v>
      </c>
      <c r="AU120" s="1">
        <f t="shared" si="32"/>
        <v>5</v>
      </c>
      <c r="AV120" s="1">
        <f t="shared" si="33"/>
        <v>-3</v>
      </c>
      <c r="AW120">
        <f t="shared" ca="1" si="14"/>
        <v>0</v>
      </c>
      <c r="AX120">
        <f t="shared" ca="1" si="14"/>
        <v>0</v>
      </c>
      <c r="AY120">
        <f t="shared" ca="1" si="34"/>
        <v>3</v>
      </c>
      <c r="AZ120">
        <f t="shared" ca="1" si="35"/>
        <v>2</v>
      </c>
      <c r="BA120">
        <f t="shared" ca="1" si="36"/>
        <v>2</v>
      </c>
      <c r="BB120">
        <v>1</v>
      </c>
      <c r="BC120" t="str">
        <f t="shared" si="37"/>
        <v>NKK</v>
      </c>
    </row>
    <row r="121" spans="1:55" x14ac:dyDescent="0.25">
      <c r="A121" t="s">
        <v>149</v>
      </c>
      <c r="B121">
        <v>2016</v>
      </c>
      <c r="C121" t="s">
        <v>84</v>
      </c>
      <c r="D121" t="s">
        <v>154</v>
      </c>
      <c r="E121" t="s">
        <v>155</v>
      </c>
      <c r="F121" t="s">
        <v>87</v>
      </c>
      <c r="G121" t="s">
        <v>3</v>
      </c>
      <c r="H121" t="s">
        <v>76</v>
      </c>
      <c r="I121" s="1">
        <f t="shared" si="38"/>
        <v>84.5</v>
      </c>
      <c r="J121" s="1">
        <f t="shared" si="39"/>
        <v>83</v>
      </c>
      <c r="K121" t="s">
        <v>77</v>
      </c>
      <c r="L121">
        <v>95</v>
      </c>
      <c r="M121">
        <v>97</v>
      </c>
      <c r="N121" t="s">
        <v>78</v>
      </c>
      <c r="O121" s="1">
        <f t="shared" si="15"/>
        <v>89.75</v>
      </c>
      <c r="P121" s="1">
        <f t="shared" si="16"/>
        <v>89</v>
      </c>
      <c r="Q121" t="s">
        <v>79</v>
      </c>
      <c r="R121" s="1">
        <f t="shared" si="17"/>
        <v>84.5</v>
      </c>
      <c r="S121" s="1">
        <f t="shared" si="18"/>
        <v>83</v>
      </c>
      <c r="T121" t="s">
        <v>80</v>
      </c>
      <c r="U121">
        <f t="shared" si="19"/>
        <v>95</v>
      </c>
      <c r="V121">
        <f t="shared" si="20"/>
        <v>97</v>
      </c>
      <c r="W121" t="s">
        <v>81</v>
      </c>
      <c r="X121">
        <f t="shared" si="21"/>
        <v>74</v>
      </c>
      <c r="Y121">
        <f t="shared" si="22"/>
        <v>69</v>
      </c>
      <c r="Z121" t="s">
        <v>82</v>
      </c>
      <c r="AA121" s="1">
        <f t="shared" si="23"/>
        <v>85.5</v>
      </c>
      <c r="AB121">
        <f t="shared" si="24"/>
        <v>82</v>
      </c>
      <c r="AC121" t="s">
        <v>83</v>
      </c>
      <c r="AD121" s="1">
        <f t="shared" si="25"/>
        <v>84.833333333333329</v>
      </c>
      <c r="AE121" s="1">
        <f t="shared" si="26"/>
        <v>76.5</v>
      </c>
      <c r="AF121" t="s">
        <v>72</v>
      </c>
      <c r="AG121" s="1">
        <f t="shared" si="27"/>
        <v>84.5</v>
      </c>
      <c r="AH121" s="1">
        <f t="shared" si="28"/>
        <v>83</v>
      </c>
      <c r="AI121" t="s">
        <v>73</v>
      </c>
      <c r="AJ121">
        <v>95</v>
      </c>
      <c r="AK121">
        <v>97</v>
      </c>
      <c r="AL121" t="s">
        <v>74</v>
      </c>
      <c r="AM121">
        <v>74</v>
      </c>
      <c r="AN121">
        <v>69</v>
      </c>
      <c r="AO121" t="s">
        <v>75</v>
      </c>
      <c r="AP121">
        <v>97</v>
      </c>
      <c r="AQ121">
        <v>95</v>
      </c>
      <c r="AR121" s="1">
        <f t="shared" si="29"/>
        <v>86.46875</v>
      </c>
      <c r="AS121" s="1">
        <f t="shared" si="30"/>
        <v>2</v>
      </c>
      <c r="AT121" s="1">
        <f t="shared" si="31"/>
        <v>88.265625</v>
      </c>
      <c r="AU121" s="1">
        <f t="shared" si="32"/>
        <v>2</v>
      </c>
      <c r="AV121" s="1">
        <f t="shared" si="33"/>
        <v>0</v>
      </c>
      <c r="AW121">
        <f t="shared" ca="1" si="14"/>
        <v>1</v>
      </c>
      <c r="AX121">
        <f t="shared" ca="1" si="14"/>
        <v>0</v>
      </c>
      <c r="AY121">
        <f t="shared" ca="1" si="34"/>
        <v>5</v>
      </c>
      <c r="AZ121">
        <f t="shared" ca="1" si="35"/>
        <v>2</v>
      </c>
      <c r="BA121">
        <f t="shared" ca="1" si="36"/>
        <v>2</v>
      </c>
      <c r="BB121">
        <v>1</v>
      </c>
      <c r="BC121" t="str">
        <f t="shared" si="37"/>
        <v>KK</v>
      </c>
    </row>
    <row r="122" spans="1:55" x14ac:dyDescent="0.25">
      <c r="A122" t="s">
        <v>150</v>
      </c>
      <c r="B122">
        <v>2016</v>
      </c>
      <c r="C122" t="s">
        <v>84</v>
      </c>
      <c r="D122" t="s">
        <v>154</v>
      </c>
      <c r="E122" t="s">
        <v>155</v>
      </c>
      <c r="F122" t="s">
        <v>87</v>
      </c>
      <c r="G122" t="s">
        <v>5</v>
      </c>
      <c r="H122" t="s">
        <v>76</v>
      </c>
      <c r="I122" s="1">
        <f t="shared" si="38"/>
        <v>94</v>
      </c>
      <c r="J122" s="1">
        <f t="shared" si="39"/>
        <v>96.5</v>
      </c>
      <c r="K122" t="s">
        <v>77</v>
      </c>
      <c r="L122">
        <v>100</v>
      </c>
      <c r="M122">
        <v>99</v>
      </c>
      <c r="N122" t="s">
        <v>78</v>
      </c>
      <c r="O122" s="1">
        <f t="shared" si="15"/>
        <v>97</v>
      </c>
      <c r="P122" s="1">
        <f t="shared" si="16"/>
        <v>98.25</v>
      </c>
      <c r="Q122" t="s">
        <v>79</v>
      </c>
      <c r="R122" s="1">
        <f t="shared" si="17"/>
        <v>94</v>
      </c>
      <c r="S122" s="1">
        <f t="shared" si="18"/>
        <v>96.5</v>
      </c>
      <c r="T122" t="s">
        <v>80</v>
      </c>
      <c r="U122">
        <f t="shared" si="19"/>
        <v>100</v>
      </c>
      <c r="V122">
        <f t="shared" si="20"/>
        <v>99</v>
      </c>
      <c r="W122" t="s">
        <v>81</v>
      </c>
      <c r="X122">
        <f t="shared" si="21"/>
        <v>88</v>
      </c>
      <c r="Y122">
        <f t="shared" si="22"/>
        <v>94</v>
      </c>
      <c r="Z122" t="s">
        <v>82</v>
      </c>
      <c r="AA122" s="1">
        <f t="shared" si="23"/>
        <v>87</v>
      </c>
      <c r="AB122">
        <f t="shared" si="24"/>
        <v>97</v>
      </c>
      <c r="AC122" t="s">
        <v>83</v>
      </c>
      <c r="AD122" s="1">
        <f t="shared" si="25"/>
        <v>91.666666666666671</v>
      </c>
      <c r="AE122" s="1">
        <f t="shared" si="26"/>
        <v>82.666666666666671</v>
      </c>
      <c r="AF122" t="s">
        <v>72</v>
      </c>
      <c r="AG122" s="1">
        <f t="shared" si="27"/>
        <v>94</v>
      </c>
      <c r="AH122" s="1">
        <f t="shared" si="28"/>
        <v>96.5</v>
      </c>
      <c r="AI122" t="s">
        <v>73</v>
      </c>
      <c r="AJ122">
        <v>100</v>
      </c>
      <c r="AK122">
        <v>99</v>
      </c>
      <c r="AL122" t="s">
        <v>74</v>
      </c>
      <c r="AM122">
        <v>88</v>
      </c>
      <c r="AN122">
        <v>94</v>
      </c>
      <c r="AO122" t="s">
        <v>75</v>
      </c>
      <c r="AP122">
        <v>86</v>
      </c>
      <c r="AQ122">
        <v>100</v>
      </c>
      <c r="AR122" s="1">
        <f t="shared" si="29"/>
        <v>97.034374999999997</v>
      </c>
      <c r="AS122" s="1">
        <f t="shared" si="30"/>
        <v>1</v>
      </c>
      <c r="AT122" s="1">
        <f t="shared" si="31"/>
        <v>91.987499999999997</v>
      </c>
      <c r="AU122" s="1">
        <f t="shared" si="32"/>
        <v>1</v>
      </c>
      <c r="AV122" s="1">
        <f t="shared" si="33"/>
        <v>0</v>
      </c>
      <c r="AW122">
        <f t="shared" ca="1" si="14"/>
        <v>0</v>
      </c>
      <c r="AX122">
        <f t="shared" ca="1" si="14"/>
        <v>1</v>
      </c>
      <c r="AY122">
        <f t="shared" ca="1" si="34"/>
        <v>2</v>
      </c>
      <c r="AZ122">
        <f t="shared" ca="1" si="35"/>
        <v>2</v>
      </c>
      <c r="BA122">
        <f t="shared" ca="1" si="36"/>
        <v>3</v>
      </c>
      <c r="BB122">
        <v>1</v>
      </c>
      <c r="BC122" t="str">
        <f t="shared" si="37"/>
        <v>KK</v>
      </c>
    </row>
    <row r="123" spans="1:55" x14ac:dyDescent="0.25">
      <c r="A123" t="s">
        <v>151</v>
      </c>
      <c r="B123">
        <v>2016</v>
      </c>
      <c r="C123" t="s">
        <v>84</v>
      </c>
      <c r="D123" t="s">
        <v>154</v>
      </c>
      <c r="E123" t="s">
        <v>155</v>
      </c>
      <c r="F123" t="s">
        <v>87</v>
      </c>
      <c r="G123" t="s">
        <v>3</v>
      </c>
      <c r="H123" t="s">
        <v>76</v>
      </c>
      <c r="I123" s="1">
        <f t="shared" si="38"/>
        <v>81</v>
      </c>
      <c r="J123" s="1">
        <f t="shared" si="39"/>
        <v>63.5</v>
      </c>
      <c r="K123" t="s">
        <v>77</v>
      </c>
      <c r="L123">
        <v>87</v>
      </c>
      <c r="M123">
        <v>78</v>
      </c>
      <c r="N123" t="s">
        <v>78</v>
      </c>
      <c r="O123" s="1">
        <f t="shared" si="15"/>
        <v>84</v>
      </c>
      <c r="P123" s="1">
        <f t="shared" si="16"/>
        <v>75.25</v>
      </c>
      <c r="Q123" t="s">
        <v>79</v>
      </c>
      <c r="R123" s="1">
        <f t="shared" si="17"/>
        <v>81</v>
      </c>
      <c r="S123" s="1">
        <f t="shared" si="18"/>
        <v>63.5</v>
      </c>
      <c r="T123" t="s">
        <v>80</v>
      </c>
      <c r="U123">
        <f t="shared" si="19"/>
        <v>87</v>
      </c>
      <c r="V123">
        <f t="shared" si="20"/>
        <v>78</v>
      </c>
      <c r="W123" t="s">
        <v>81</v>
      </c>
      <c r="X123">
        <f t="shared" si="21"/>
        <v>75</v>
      </c>
      <c r="Y123">
        <f t="shared" si="22"/>
        <v>49</v>
      </c>
      <c r="Z123" t="s">
        <v>82</v>
      </c>
      <c r="AA123" s="1">
        <f t="shared" si="23"/>
        <v>75</v>
      </c>
      <c r="AB123">
        <f t="shared" si="24"/>
        <v>53.5</v>
      </c>
      <c r="AC123" t="s">
        <v>83</v>
      </c>
      <c r="AD123" s="1">
        <f t="shared" si="25"/>
        <v>79</v>
      </c>
      <c r="AE123" s="1">
        <f t="shared" si="26"/>
        <v>96.666666666666671</v>
      </c>
      <c r="AF123" t="s">
        <v>72</v>
      </c>
      <c r="AG123" s="1">
        <f t="shared" si="27"/>
        <v>81</v>
      </c>
      <c r="AH123" s="1">
        <f t="shared" si="28"/>
        <v>63.5</v>
      </c>
      <c r="AI123" t="s">
        <v>73</v>
      </c>
      <c r="AJ123">
        <v>87</v>
      </c>
      <c r="AK123">
        <v>78</v>
      </c>
      <c r="AL123" t="s">
        <v>74</v>
      </c>
      <c r="AM123">
        <v>75</v>
      </c>
      <c r="AN123">
        <v>49</v>
      </c>
      <c r="AO123" t="s">
        <v>75</v>
      </c>
      <c r="AP123">
        <v>75</v>
      </c>
      <c r="AQ123">
        <v>58</v>
      </c>
      <c r="AR123" s="1">
        <f t="shared" si="29"/>
        <v>63.978125000000006</v>
      </c>
      <c r="AS123" s="1">
        <f t="shared" si="30"/>
        <v>4</v>
      </c>
      <c r="AT123" s="1">
        <f t="shared" si="31"/>
        <v>79.537499999999994</v>
      </c>
      <c r="AU123" s="1">
        <f t="shared" si="32"/>
        <v>3</v>
      </c>
      <c r="AV123" s="1">
        <f t="shared" si="33"/>
        <v>1</v>
      </c>
      <c r="AW123">
        <f t="shared" ca="1" si="14"/>
        <v>1</v>
      </c>
      <c r="AX123">
        <f t="shared" ca="1" si="14"/>
        <v>1</v>
      </c>
      <c r="AY123">
        <f t="shared" ca="1" si="34"/>
        <v>1</v>
      </c>
      <c r="AZ123">
        <f t="shared" ca="1" si="35"/>
        <v>3</v>
      </c>
      <c r="BA123">
        <f t="shared" ca="1" si="36"/>
        <v>2</v>
      </c>
      <c r="BB123">
        <v>1</v>
      </c>
      <c r="BC123" t="str">
        <f t="shared" si="37"/>
        <v>NKNK</v>
      </c>
    </row>
    <row r="124" spans="1:55" x14ac:dyDescent="0.25">
      <c r="A124" t="s">
        <v>152</v>
      </c>
      <c r="B124">
        <v>2016</v>
      </c>
      <c r="C124" t="s">
        <v>84</v>
      </c>
      <c r="D124" t="s">
        <v>154</v>
      </c>
      <c r="E124" t="s">
        <v>155</v>
      </c>
      <c r="F124" t="s">
        <v>87</v>
      </c>
      <c r="G124" t="s">
        <v>3</v>
      </c>
      <c r="H124" t="s">
        <v>76</v>
      </c>
      <c r="I124" s="1">
        <f t="shared" si="38"/>
        <v>40</v>
      </c>
      <c r="J124" s="1">
        <f t="shared" si="39"/>
        <v>90.5</v>
      </c>
      <c r="K124" t="s">
        <v>77</v>
      </c>
      <c r="L124">
        <v>0</v>
      </c>
      <c r="M124">
        <v>92</v>
      </c>
      <c r="N124" t="s">
        <v>78</v>
      </c>
      <c r="O124" s="1">
        <f t="shared" si="15"/>
        <v>20</v>
      </c>
      <c r="P124" s="1">
        <f t="shared" si="16"/>
        <v>45.25</v>
      </c>
      <c r="Q124" t="s">
        <v>79</v>
      </c>
      <c r="R124" s="1">
        <f t="shared" si="17"/>
        <v>40</v>
      </c>
      <c r="S124" s="1">
        <f t="shared" si="18"/>
        <v>90.5</v>
      </c>
      <c r="T124" t="s">
        <v>80</v>
      </c>
      <c r="U124">
        <f t="shared" si="19"/>
        <v>0</v>
      </c>
      <c r="V124">
        <f t="shared" si="20"/>
        <v>92</v>
      </c>
      <c r="W124" t="s">
        <v>81</v>
      </c>
      <c r="X124">
        <f t="shared" si="21"/>
        <v>80</v>
      </c>
      <c r="Y124">
        <f t="shared" si="22"/>
        <v>89</v>
      </c>
      <c r="Z124" t="s">
        <v>82</v>
      </c>
      <c r="AA124" s="1">
        <f t="shared" si="23"/>
        <v>82.5</v>
      </c>
      <c r="AB124">
        <f t="shared" si="24"/>
        <v>92</v>
      </c>
      <c r="AC124" t="s">
        <v>83</v>
      </c>
      <c r="AD124" s="1">
        <f t="shared" si="25"/>
        <v>54.166666666666664</v>
      </c>
      <c r="AE124" s="1">
        <f t="shared" si="26"/>
        <v>60.166666666666664</v>
      </c>
      <c r="AF124" t="s">
        <v>72</v>
      </c>
      <c r="AG124" s="1">
        <f t="shared" si="27"/>
        <v>40</v>
      </c>
      <c r="AH124" s="1">
        <f t="shared" si="28"/>
        <v>90.5</v>
      </c>
      <c r="AI124" t="s">
        <v>73</v>
      </c>
      <c r="AJ124">
        <v>0</v>
      </c>
      <c r="AK124">
        <v>92</v>
      </c>
      <c r="AL124" t="s">
        <v>74</v>
      </c>
      <c r="AM124">
        <v>80</v>
      </c>
      <c r="AN124">
        <v>89</v>
      </c>
      <c r="AO124" t="s">
        <v>75</v>
      </c>
      <c r="AP124">
        <v>85</v>
      </c>
      <c r="AQ124">
        <v>95</v>
      </c>
      <c r="AR124" s="1">
        <f t="shared" si="29"/>
        <v>88.903124999999989</v>
      </c>
      <c r="AS124" s="1">
        <f t="shared" si="30"/>
        <v>2</v>
      </c>
      <c r="AT124" s="1">
        <f t="shared" si="31"/>
        <v>51.125</v>
      </c>
      <c r="AU124" s="1">
        <f t="shared" si="32"/>
        <v>5</v>
      </c>
      <c r="AV124" s="1">
        <f t="shared" si="33"/>
        <v>-3</v>
      </c>
      <c r="AW124">
        <f t="shared" ca="1" si="14"/>
        <v>0</v>
      </c>
      <c r="AX124">
        <f t="shared" ca="1" si="14"/>
        <v>0</v>
      </c>
      <c r="AY124">
        <f t="shared" ca="1" si="34"/>
        <v>3</v>
      </c>
      <c r="AZ124">
        <f t="shared" ca="1" si="35"/>
        <v>2</v>
      </c>
      <c r="BA124">
        <f t="shared" ca="1" si="36"/>
        <v>2</v>
      </c>
      <c r="BB124">
        <v>1</v>
      </c>
      <c r="BC124" t="str">
        <f t="shared" si="37"/>
        <v>NKK</v>
      </c>
    </row>
    <row r="125" spans="1:55" x14ac:dyDescent="0.25">
      <c r="A125" t="s">
        <v>153</v>
      </c>
      <c r="B125">
        <v>2016</v>
      </c>
      <c r="C125" t="s">
        <v>84</v>
      </c>
      <c r="D125" t="s">
        <v>154</v>
      </c>
      <c r="E125" t="s">
        <v>155</v>
      </c>
      <c r="F125" t="s">
        <v>87</v>
      </c>
      <c r="G125" t="s">
        <v>3</v>
      </c>
      <c r="H125" t="s">
        <v>76</v>
      </c>
      <c r="I125" s="1">
        <f t="shared" si="38"/>
        <v>72.5</v>
      </c>
      <c r="J125" s="1">
        <f t="shared" si="39"/>
        <v>71</v>
      </c>
      <c r="K125" t="s">
        <v>77</v>
      </c>
      <c r="L125">
        <v>70</v>
      </c>
      <c r="M125">
        <v>83</v>
      </c>
      <c r="N125" t="s">
        <v>78</v>
      </c>
      <c r="O125" s="1">
        <f t="shared" si="15"/>
        <v>71.25</v>
      </c>
      <c r="P125" s="1">
        <f t="shared" si="16"/>
        <v>70.5</v>
      </c>
      <c r="Q125" t="s">
        <v>79</v>
      </c>
      <c r="R125" s="1">
        <f t="shared" si="17"/>
        <v>72.5</v>
      </c>
      <c r="S125" s="1">
        <f t="shared" si="18"/>
        <v>71</v>
      </c>
      <c r="T125" t="s">
        <v>80</v>
      </c>
      <c r="U125">
        <f t="shared" si="19"/>
        <v>70</v>
      </c>
      <c r="V125">
        <f t="shared" si="20"/>
        <v>83</v>
      </c>
      <c r="W125" t="s">
        <v>81</v>
      </c>
      <c r="X125">
        <f t="shared" si="21"/>
        <v>75</v>
      </c>
      <c r="Y125">
        <f t="shared" si="22"/>
        <v>59</v>
      </c>
      <c r="Z125" t="s">
        <v>82</v>
      </c>
      <c r="AA125" s="1">
        <f t="shared" si="23"/>
        <v>81</v>
      </c>
      <c r="AB125">
        <f t="shared" si="24"/>
        <v>68.5</v>
      </c>
      <c r="AC125" t="s">
        <v>83</v>
      </c>
      <c r="AD125" s="1">
        <f t="shared" si="25"/>
        <v>75.333333333333329</v>
      </c>
      <c r="AE125" s="1">
        <f t="shared" si="26"/>
        <v>91</v>
      </c>
      <c r="AF125" t="s">
        <v>72</v>
      </c>
      <c r="AG125" s="1">
        <f t="shared" si="27"/>
        <v>72.5</v>
      </c>
      <c r="AH125" s="1">
        <f t="shared" si="28"/>
        <v>71</v>
      </c>
      <c r="AI125" t="s">
        <v>73</v>
      </c>
      <c r="AJ125">
        <v>70</v>
      </c>
      <c r="AK125">
        <v>83</v>
      </c>
      <c r="AL125" t="s">
        <v>74</v>
      </c>
      <c r="AM125">
        <v>75</v>
      </c>
      <c r="AN125">
        <v>59</v>
      </c>
      <c r="AO125" t="s">
        <v>75</v>
      </c>
      <c r="AP125">
        <v>87</v>
      </c>
      <c r="AQ125">
        <v>78</v>
      </c>
      <c r="AR125" s="1">
        <f t="shared" si="29"/>
        <v>73.837500000000006</v>
      </c>
      <c r="AS125" s="1">
        <f t="shared" si="30"/>
        <v>3</v>
      </c>
      <c r="AT125" s="1">
        <f t="shared" si="31"/>
        <v>76.409374999999997</v>
      </c>
      <c r="AU125" s="1">
        <f t="shared" si="32"/>
        <v>3</v>
      </c>
      <c r="AV125" s="1">
        <f t="shared" si="33"/>
        <v>0</v>
      </c>
      <c r="AW125">
        <f t="shared" ca="1" si="14"/>
        <v>1</v>
      </c>
      <c r="AX125">
        <f t="shared" ca="1" si="14"/>
        <v>1</v>
      </c>
      <c r="AY125">
        <f t="shared" ca="1" si="34"/>
        <v>2</v>
      </c>
      <c r="AZ125">
        <f t="shared" ca="1" si="35"/>
        <v>4</v>
      </c>
      <c r="BA125">
        <f t="shared" ca="1" si="36"/>
        <v>2</v>
      </c>
      <c r="BB125">
        <v>1</v>
      </c>
      <c r="BC125" t="str">
        <f t="shared" si="37"/>
        <v>KK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sharma-Fall2016_1111-G35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Ramjee Sharma</dc:creator>
  <cp:lastModifiedBy>Ramjee Sharma</cp:lastModifiedBy>
  <dcterms:created xsi:type="dcterms:W3CDTF">2018-06-11T20:20:14Z</dcterms:created>
  <dcterms:modified xsi:type="dcterms:W3CDTF">2018-06-22T21:31:15Z</dcterms:modified>
</cp:coreProperties>
</file>