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nants" sheetId="1" r:id="rId4"/>
    <sheet state="visible" name="Contractors" sheetId="2" r:id="rId5"/>
    <sheet state="visible" name="Contractor Services" sheetId="3" r:id="rId6"/>
    <sheet state="visible" name="Support Personel" sheetId="4" r:id="rId7"/>
  </sheets>
  <definedNames>
    <definedName hidden="1" localSheetId="0" name="_xlnm._FilterDatabase">Tenants!$A$1:$AH$60</definedName>
  </definedNames>
  <calcPr/>
</workbook>
</file>

<file path=xl/sharedStrings.xml><?xml version="1.0" encoding="utf-8"?>
<sst xmlns="http://schemas.openxmlformats.org/spreadsheetml/2006/main" count="506" uniqueCount="378">
  <si>
    <t>Company Name</t>
  </si>
  <si>
    <t>Street Address</t>
  </si>
  <si>
    <t>Unit #</t>
  </si>
  <si>
    <t>Primary Phone</t>
  </si>
  <si>
    <t>Primary Phone Type</t>
  </si>
  <si>
    <t>Secondary Phone</t>
  </si>
  <si>
    <t>Secondary Phone Type</t>
  </si>
  <si>
    <t>Primary Email</t>
  </si>
  <si>
    <t>Status</t>
  </si>
  <si>
    <t>Complex</t>
  </si>
  <si>
    <t>Contact 1 First Name</t>
  </si>
  <si>
    <t>Contact 1 Last Name</t>
  </si>
  <si>
    <t>Contact 1 Title</t>
  </si>
  <si>
    <t>Contact 1 Email</t>
  </si>
  <si>
    <t>Contact 1 Primary Phone</t>
  </si>
  <si>
    <t>Contact 1 Primary Phone Type</t>
  </si>
  <si>
    <t>Contact 1 Secondary Phone</t>
  </si>
  <si>
    <t>Contact 1 Secondary Phone Type</t>
  </si>
  <si>
    <t>Contact 2 First Name</t>
  </si>
  <si>
    <t>Contact 2 Last Name</t>
  </si>
  <si>
    <t>Contact 2 Title</t>
  </si>
  <si>
    <t>Contact 2 Email</t>
  </si>
  <si>
    <t>Contact 2 Primary Phone</t>
  </si>
  <si>
    <t>Contact 2 Primary Phone Type</t>
  </si>
  <si>
    <t>Contact 2 Secondary Phone</t>
  </si>
  <si>
    <t>Contact 2 Secondary Phone Type</t>
  </si>
  <si>
    <t>Contact 3 First Name</t>
  </si>
  <si>
    <t>Contact 3 Last Name</t>
  </si>
  <si>
    <t>Contact 3 Title</t>
  </si>
  <si>
    <t>Contact 3 Email</t>
  </si>
  <si>
    <t>Contact 3 Primary Phone</t>
  </si>
  <si>
    <t>Contact 3 Primary Phone Type</t>
  </si>
  <si>
    <t>Contact 3 Secondary Phone</t>
  </si>
  <si>
    <t>Contact 3 Secondary Phone Type</t>
  </si>
  <si>
    <t>1-800-Flowers</t>
  </si>
  <si>
    <t>1148 Oakland Market Rd, Suite 6A</t>
  </si>
  <si>
    <t>Oakland</t>
  </si>
  <si>
    <t>Advanced Dentistry</t>
  </si>
  <si>
    <t>1145 Oakland Market Rd, Suite I-J</t>
  </si>
  <si>
    <t>Candice</t>
  </si>
  <si>
    <t>Vinson</t>
  </si>
  <si>
    <t>candicemv@gmail.com</t>
  </si>
  <si>
    <t>Mobile</t>
  </si>
  <si>
    <t>Office</t>
  </si>
  <si>
    <t>Adventure Cuts</t>
  </si>
  <si>
    <t>1152 Oakland Market Rd, Suite 7</t>
  </si>
  <si>
    <t>Paula</t>
  </si>
  <si>
    <t>Paulademaire@gmail.com</t>
  </si>
  <si>
    <t>Adventure Cuts, LLC</t>
  </si>
  <si>
    <t>Allstate Insurance</t>
  </si>
  <si>
    <t>1136 Oakland Market Rd, Suite 4</t>
  </si>
  <si>
    <t>Todd</t>
  </si>
  <si>
    <t>Murph</t>
  </si>
  <si>
    <t>Toddmurph@allstate.com</t>
  </si>
  <si>
    <t>Charleston Banh Mi</t>
  </si>
  <si>
    <t>1100 Oakland Market Road</t>
  </si>
  <si>
    <t>Oakland Court</t>
  </si>
  <si>
    <t>Jason</t>
  </si>
  <si>
    <t>jasonsakran@gmail.com</t>
  </si>
  <si>
    <t>Chick-fil-A</t>
  </si>
  <si>
    <t>3102 Ironclad Alley</t>
  </si>
  <si>
    <t>College Planning</t>
  </si>
  <si>
    <t>1164 Oakland Market Rd, Suite 10</t>
  </si>
  <si>
    <t>Dulce</t>
  </si>
  <si>
    <t>3064 Proprietors Place</t>
  </si>
  <si>
    <t>Yesenia</t>
  </si>
  <si>
    <t>lahacompany2@gmail.com</t>
  </si>
  <si>
    <t>brentcase@gmail.com</t>
  </si>
  <si>
    <t>hkamba@cbcatlantic.com</t>
  </si>
  <si>
    <t>East Bay Deli</t>
  </si>
  <si>
    <t>1120 Oakland Market Rd, Suite 1</t>
  </si>
  <si>
    <t>Amanda</t>
  </si>
  <si>
    <t>amanda@eastbaydeli.net</t>
  </si>
  <si>
    <t>Elements Massage</t>
  </si>
  <si>
    <t>1153 Oakland Market Rd, Suite H</t>
  </si>
  <si>
    <t>Bill</t>
  </si>
  <si>
    <t>billlinquist@elementsmassage.com</t>
  </si>
  <si>
    <t>Tammy</t>
  </si>
  <si>
    <t>mountpleasantmgr@elementsmassage.com</t>
  </si>
  <si>
    <t>Firestone</t>
  </si>
  <si>
    <t/>
  </si>
  <si>
    <t>Games Workshop</t>
  </si>
  <si>
    <t>3026 South Morgan's Point Rd</t>
  </si>
  <si>
    <t>Dawn</t>
  </si>
  <si>
    <t>Gerlach-Womack</t>
  </si>
  <si>
    <t>dawn.gerlach-womack@gwplc.com</t>
  </si>
  <si>
    <t>Golftec</t>
  </si>
  <si>
    <t>1124 Oakland Market Rd, Suite 2</t>
  </si>
  <si>
    <t>Kelly</t>
  </si>
  <si>
    <t>Conley</t>
  </si>
  <si>
    <t>Kconley@golftec.com</t>
  </si>
  <si>
    <t>H&amp;R Block</t>
  </si>
  <si>
    <t>1168 Oakland Market Rd, Suite 11</t>
  </si>
  <si>
    <t>**Property Manager</t>
  </si>
  <si>
    <t>Brandon.Downey@cushwake.com</t>
  </si>
  <si>
    <t>Havens Furniture</t>
  </si>
  <si>
    <t>1129 Oakland Market Rd. N-O</t>
  </si>
  <si>
    <t>Ryan</t>
  </si>
  <si>
    <t>rbalderson@seafoxboats.com</t>
  </si>
  <si>
    <t>Jersey Mike's</t>
  </si>
  <si>
    <t>3010 South Morgan's Point Rd</t>
  </si>
  <si>
    <t>Delman</t>
  </si>
  <si>
    <t>rydelm12@gmail.com</t>
  </si>
  <si>
    <t>Phil</t>
  </si>
  <si>
    <t>Aylor</t>
  </si>
  <si>
    <t>pmaylor@gmail.com</t>
  </si>
  <si>
    <t>Tyler</t>
  </si>
  <si>
    <t>Egonut</t>
  </si>
  <si>
    <t>K2K of Mount Pleasant</t>
  </si>
  <si>
    <t>3034 South Morgan's Point Rd</t>
  </si>
  <si>
    <t>Jon</t>
  </si>
  <si>
    <t>Charles</t>
  </si>
  <si>
    <t>jon1124@vt.edu</t>
  </si>
  <si>
    <t>Kohl's</t>
  </si>
  <si>
    <t>3075 Proprietors Place</t>
  </si>
  <si>
    <t>La Hacienda</t>
  </si>
  <si>
    <t>3050 South Morgan's Point Rd</t>
  </si>
  <si>
    <t>Loy Harn Jewelers</t>
  </si>
  <si>
    <t>1156 Oakland Market Rd, Suite 8</t>
  </si>
  <si>
    <t>jasonharn@gmail.com</t>
  </si>
  <si>
    <t>Main Line Martial Arts</t>
  </si>
  <si>
    <t>1106 Oakland Market Road</t>
  </si>
  <si>
    <t>Alberto</t>
  </si>
  <si>
    <t>alberto@milokiflow.com</t>
  </si>
  <si>
    <t>Market Spirits</t>
  </si>
  <si>
    <t>3042 South Morgan's Point Rd</t>
  </si>
  <si>
    <t>John</t>
  </si>
  <si>
    <t>jmugan01@gmail.com</t>
  </si>
  <si>
    <t>McDonald's</t>
  </si>
  <si>
    <t>3060 Ironclad Alley</t>
  </si>
  <si>
    <t>Modern Nails</t>
  </si>
  <si>
    <t>1160 Oakland Market Rd, Suite 9</t>
  </si>
  <si>
    <t>Do Le Thn</t>
  </si>
  <si>
    <t>Nguyen</t>
  </si>
  <si>
    <t>Lenguyenvo2021@gmail.com</t>
  </si>
  <si>
    <t>Modern Nails &amp; Spa</t>
  </si>
  <si>
    <t>Monster Wireless</t>
  </si>
  <si>
    <t>3014 South Morgan's Point Road</t>
  </si>
  <si>
    <t>Moondog Animation</t>
  </si>
  <si>
    <t>1129 Oakland Market Rd, Suite N-O</t>
  </si>
  <si>
    <t>MUSC</t>
  </si>
  <si>
    <t>Orange Theory Fitness</t>
  </si>
  <si>
    <t>1137 Oakland Market Rd, Suite K-L</t>
  </si>
  <si>
    <t>Michael</t>
  </si>
  <si>
    <t>Mehr</t>
  </si>
  <si>
    <t>mmehr@orangetheoryfitness.com</t>
  </si>
  <si>
    <t>Ashley</t>
  </si>
  <si>
    <t>Battistoni</t>
  </si>
  <si>
    <t>studiomanager1105@organgetheoryfitness.com</t>
  </si>
  <si>
    <t>Pizza Hut</t>
  </si>
  <si>
    <t>3002 South Morgan's Point Rd</t>
  </si>
  <si>
    <t>Kelly@jemrestaurants.com</t>
  </si>
  <si>
    <t>Don</t>
  </si>
  <si>
    <t>Willis</t>
  </si>
  <si>
    <t>Don@jemrestaurants.com</t>
  </si>
  <si>
    <t>Pure Barre</t>
  </si>
  <si>
    <t>1133 Oakland Market Rd, Suite M</t>
  </si>
  <si>
    <t>David</t>
  </si>
  <si>
    <t>darmbruster311@gmail.com</t>
  </si>
  <si>
    <t>P</t>
  </si>
  <si>
    <t>parmbruster@purebarre.com</t>
  </si>
  <si>
    <t>Restore Hyper Wellness</t>
  </si>
  <si>
    <t>1104 Oakland Market Road</t>
  </si>
  <si>
    <t>Dan</t>
  </si>
  <si>
    <t>dlieberman@restore.com</t>
  </si>
  <si>
    <t>Sherry Jean Cosmetics</t>
  </si>
  <si>
    <t>1161 Oakland Market Rd, Suite F</t>
  </si>
  <si>
    <t>Jean</t>
  </si>
  <si>
    <t>Jean.beaudrand@sherryjean.com</t>
  </si>
  <si>
    <t>Sport Clips</t>
  </si>
  <si>
    <t>3018 South Morgan's Point Rd</t>
  </si>
  <si>
    <t>Currie</t>
  </si>
  <si>
    <t>bealcurrie@bellsouth.net</t>
  </si>
  <si>
    <t>Sweetgrass Flowers</t>
  </si>
  <si>
    <t>Thor</t>
  </si>
  <si>
    <t>flowersofcharleston@gmail.com</t>
  </si>
  <si>
    <t>Sylvan Learning Center</t>
  </si>
  <si>
    <t>1180 Oakland Market Rd, Suite 13</t>
  </si>
  <si>
    <t>Ray</t>
  </si>
  <si>
    <t>McGrath</t>
  </si>
  <si>
    <t>raymcgrath2@gmail.com</t>
  </si>
  <si>
    <t>The New York Butcher Shoppe</t>
  </si>
  <si>
    <t>1108 Oakland Market Road</t>
  </si>
  <si>
    <t>Joseph</t>
  </si>
  <si>
    <t>joseph@nybutcher.net</t>
  </si>
  <si>
    <t>Tobacco &amp; Wine</t>
  </si>
  <si>
    <t>1173 Oakland Market Rd, Suite A</t>
  </si>
  <si>
    <t>Whitley</t>
  </si>
  <si>
    <t>jon.whitley4@gmail.com</t>
  </si>
  <si>
    <t>Travel Leaders</t>
  </si>
  <si>
    <t>1132 Oakland Market Rd, Suite 3</t>
  </si>
  <si>
    <t>Hazel</t>
  </si>
  <si>
    <t>hazel@travelleaders.com</t>
  </si>
  <si>
    <t>Trek Bicycle Store</t>
  </si>
  <si>
    <t>1172 Oakland Market Rd, Suite 12</t>
  </si>
  <si>
    <t>Ben</t>
  </si>
  <si>
    <t>Gruber</t>
  </si>
  <si>
    <t>Ben@trekbikesofmountpleasant.com</t>
  </si>
  <si>
    <t>Tresses Hair Salon</t>
  </si>
  <si>
    <t>1140 Oakland Market Rd, Suite 5</t>
  </si>
  <si>
    <t>Mallory</t>
  </si>
  <si>
    <t>Mallorylogics@hotmail.com</t>
  </si>
  <si>
    <t>Tropical Smoothie</t>
  </si>
  <si>
    <t>1165 Oakland Market Rd, Suite E</t>
  </si>
  <si>
    <t>Jeff</t>
  </si>
  <si>
    <t>jeff@healthygoatllc.com</t>
  </si>
  <si>
    <t>Ultratan</t>
  </si>
  <si>
    <t>3046 South Morgan's Point Rd</t>
  </si>
  <si>
    <t>accounting@teamut.email</t>
  </si>
  <si>
    <t>Jim</t>
  </si>
  <si>
    <t>jim@teamut.email</t>
  </si>
  <si>
    <t>Kirby</t>
  </si>
  <si>
    <t>Crow</t>
  </si>
  <si>
    <t>prettynails26@icloud.com</t>
  </si>
  <si>
    <t>UPS Store</t>
  </si>
  <si>
    <t>3022 South Morgan's Point Rd</t>
  </si>
  <si>
    <t>Cindy</t>
  </si>
  <si>
    <t>Hanson</t>
  </si>
  <si>
    <t>Cindy.tupss@gmail.com</t>
  </si>
  <si>
    <t>Cooper</t>
  </si>
  <si>
    <t>charles.tupss@gmail.com</t>
  </si>
  <si>
    <t>Work</t>
  </si>
  <si>
    <t>VACANT</t>
  </si>
  <si>
    <t>3066 Proprietors Place</t>
  </si>
  <si>
    <t>3050 Ironclad Alley</t>
  </si>
  <si>
    <t>3051 Ironclad Alley</t>
  </si>
  <si>
    <t>3002 South Morgan's Point Road</t>
  </si>
  <si>
    <t>3006 South Morgan's Point Road</t>
  </si>
  <si>
    <t>1169 OrlItItind M s cat Rd, Suite D</t>
  </si>
  <si>
    <t>Wal-Mart</t>
  </si>
  <si>
    <t>3000 Proprietors Place</t>
  </si>
  <si>
    <t>Wasabi</t>
  </si>
  <si>
    <t>1121 Oakland Market Rd, Suite P</t>
  </si>
  <si>
    <t>Jon or Rachel</t>
  </si>
  <si>
    <t>wasabimtp@gmail.com</t>
  </si>
  <si>
    <t>Wells Fargo</t>
  </si>
  <si>
    <t>3080 Ironclad Alley</t>
  </si>
  <si>
    <t>Whitley &amp; Associates</t>
  </si>
  <si>
    <t>Wild Wing Cafe</t>
  </si>
  <si>
    <t>1181 Oakland Market Rd, Suite A</t>
  </si>
  <si>
    <t>Danielle</t>
  </si>
  <si>
    <t>Danielle@solsouthwestkitchen.com</t>
  </si>
  <si>
    <t>Andy</t>
  </si>
  <si>
    <t>Palmer</t>
  </si>
  <si>
    <t>andy@tavernandtable.com</t>
  </si>
  <si>
    <t>Company</t>
  </si>
  <si>
    <t>Service</t>
  </si>
  <si>
    <t>Account #</t>
  </si>
  <si>
    <t>Email</t>
  </si>
  <si>
    <t>Phone 3</t>
  </si>
  <si>
    <t>Phone 3 Type</t>
  </si>
  <si>
    <t>AAA Concrete Finishing</t>
  </si>
  <si>
    <t>Anthony</t>
  </si>
  <si>
    <t>Gadsden</t>
  </si>
  <si>
    <t>Sidewalks Repair</t>
  </si>
  <si>
    <t>American Flagpoles &amp; Flags</t>
  </si>
  <si>
    <t>Bob</t>
  </si>
  <si>
    <t>Boyles</t>
  </si>
  <si>
    <t>Flags</t>
  </si>
  <si>
    <t>allflags@aol.com</t>
  </si>
  <si>
    <t>Fax</t>
  </si>
  <si>
    <t>Around The Clock Locksmith</t>
  </si>
  <si>
    <t>Troy</t>
  </si>
  <si>
    <t>Pourmoghadam</t>
  </si>
  <si>
    <t>Locksmith</t>
  </si>
  <si>
    <t>Big Guy Pressure Washing</t>
  </si>
  <si>
    <t>Gaffney</t>
  </si>
  <si>
    <t>Pressure Washing</t>
  </si>
  <si>
    <t>jgaffney@bigguysc.com</t>
  </si>
  <si>
    <t>Camera Guy</t>
  </si>
  <si>
    <t>Blane</t>
  </si>
  <si>
    <t>James</t>
  </si>
  <si>
    <t>Security Cameras</t>
  </si>
  <si>
    <t>blanec@infotecsc.com</t>
  </si>
  <si>
    <t>Carolina Waste &amp; Recycling</t>
  </si>
  <si>
    <t>Cameron</t>
  </si>
  <si>
    <t>Johnson</t>
  </si>
  <si>
    <t>Dumpsters</t>
  </si>
  <si>
    <t>camjohnson@carolinawaste.com</t>
  </si>
  <si>
    <t>Charleston Electric</t>
  </si>
  <si>
    <t>Munoz</t>
  </si>
  <si>
    <t>Electric</t>
  </si>
  <si>
    <t>Christmas Lights</t>
  </si>
  <si>
    <t>Chuck</t>
  </si>
  <si>
    <t>Greg</t>
  </si>
  <si>
    <t>Christmas Lights Set-up</t>
  </si>
  <si>
    <t>Cox Pressure Washing</t>
  </si>
  <si>
    <t>Noah</t>
  </si>
  <si>
    <t>Cox</t>
  </si>
  <si>
    <t>noahjohncox30@gmail.com</t>
  </si>
  <si>
    <t>Driggers Small Engine</t>
  </si>
  <si>
    <t>Small Engine Repair</t>
  </si>
  <si>
    <t>Fast Signs</t>
  </si>
  <si>
    <t>Scottie</t>
  </si>
  <si>
    <t>Mahl</t>
  </si>
  <si>
    <t>Signage</t>
  </si>
  <si>
    <t>HVAC Heating &amp; Cooling</t>
  </si>
  <si>
    <t>Dave</t>
  </si>
  <si>
    <t>HVAC</t>
  </si>
  <si>
    <t>Mount Pleasant Waterworks</t>
  </si>
  <si>
    <t>Peter</t>
  </si>
  <si>
    <t>Pinckney</t>
  </si>
  <si>
    <t>Water</t>
  </si>
  <si>
    <t>peterpinckney@mpwonline.com</t>
  </si>
  <si>
    <t>Mr. Rooter</t>
  </si>
  <si>
    <t>Alex</t>
  </si>
  <si>
    <t>Espinoza</t>
  </si>
  <si>
    <t>Grease Traps</t>
  </si>
  <si>
    <t>Palmetto Lot Maintenance (PLM)</t>
  </si>
  <si>
    <t>Brent</t>
  </si>
  <si>
    <t>Ridgway</t>
  </si>
  <si>
    <t>Asphalt Maintenance</t>
  </si>
  <si>
    <t>palmettolotmaintenance@gmail.com</t>
  </si>
  <si>
    <t>Sonitrol Security Systems</t>
  </si>
  <si>
    <t>Paul</t>
  </si>
  <si>
    <t>Hurd</t>
  </si>
  <si>
    <t>Fire &amp; Security</t>
  </si>
  <si>
    <t>Morgan</t>
  </si>
  <si>
    <t>Irrigation</t>
  </si>
  <si>
    <t>Gunn</t>
  </si>
  <si>
    <t>Murphy</t>
  </si>
  <si>
    <t>Parking Lot Lighting</t>
  </si>
  <si>
    <t>gunnmurphy3@murcoinc.com</t>
  </si>
  <si>
    <t>Mendel</t>
  </si>
  <si>
    <t>Venning</t>
  </si>
  <si>
    <t>Landscaping</t>
  </si>
  <si>
    <t>venninglandscapes@gmail.com</t>
  </si>
  <si>
    <t>Aaron</t>
  </si>
  <si>
    <t>Grease Traps Tank</t>
  </si>
  <si>
    <t>Blair</t>
  </si>
  <si>
    <t>Bells</t>
  </si>
  <si>
    <t>CR Brown Construction</t>
  </si>
  <si>
    <t>Calvin</t>
  </si>
  <si>
    <t>Brown</t>
  </si>
  <si>
    <t>Concrete Repair</t>
  </si>
  <si>
    <t>calvinrbrown427@yahoo.com</t>
  </si>
  <si>
    <t>Service Type</t>
  </si>
  <si>
    <t>Title</t>
  </si>
  <si>
    <t>First Name</t>
  </si>
  <si>
    <t>Last Name</t>
  </si>
  <si>
    <t>Description</t>
  </si>
  <si>
    <t>Primary Phone Number</t>
  </si>
  <si>
    <t>Primary Phone Number Type</t>
  </si>
  <si>
    <t>Secondary Email</t>
  </si>
  <si>
    <t>Secondary Phone Number</t>
  </si>
  <si>
    <t>Secondary Phone Number Type</t>
  </si>
  <si>
    <t>Mr.</t>
  </si>
  <si>
    <t>Tex</t>
  </si>
  <si>
    <t>Small</t>
  </si>
  <si>
    <t>Owner</t>
  </si>
  <si>
    <t>tex@avtexcommercial.com</t>
  </si>
  <si>
    <t>Ms.</t>
  </si>
  <si>
    <t>Tina</t>
  </si>
  <si>
    <t>Garrett</t>
  </si>
  <si>
    <t>tina@avtexcommercial.com</t>
  </si>
  <si>
    <t>Stacey</t>
  </si>
  <si>
    <t>Elgin</t>
  </si>
  <si>
    <t>stacey@avtexcommercial.com</t>
  </si>
  <si>
    <t>Porter</t>
  </si>
  <si>
    <t>cindy@avtexcommercial.com</t>
  </si>
  <si>
    <t>Chris L.</t>
  </si>
  <si>
    <t>Biggers</t>
  </si>
  <si>
    <t>cbiggers@trulane.com</t>
  </si>
  <si>
    <t>Wright</t>
  </si>
  <si>
    <t>Property Manager</t>
  </si>
  <si>
    <t>charles@avtexcommercial.com</t>
  </si>
  <si>
    <t>Captain</t>
  </si>
  <si>
    <t>Martin</t>
  </si>
  <si>
    <t>Law Enforcement</t>
  </si>
  <si>
    <t>Belk</t>
  </si>
  <si>
    <t>Leasing Company</t>
  </si>
  <si>
    <t>blair.belk@belklucy.com</t>
  </si>
  <si>
    <t>Sean</t>
  </si>
  <si>
    <t>Consultant</t>
  </si>
  <si>
    <t>seantkelly@kellyscapes.com</t>
  </si>
  <si>
    <t>seantkelly@homesc.com</t>
  </si>
  <si>
    <t>Travis</t>
  </si>
  <si>
    <t>Ttodd@tompsc.com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</si>
</sst>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rgb="FF000000"/>
      <name val="Calibri"/>
    </font>
    <font>
      <b/>
      <color theme="1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color rgb="FF000000"/>
      <name val="Arial"/>
    </font>
    <font>
      <u/>
      <sz val="11.0"/>
      <color rgb="FF0563C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2" fontId="5" numFmtId="0" xfId="0" applyAlignment="1" applyFill="1" applyFont="1">
      <alignment horizontal="left" readingOrder="0"/>
    </xf>
    <xf borderId="0" fillId="0" fontId="6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rydelm12@gmail.com" TargetMode="External"/><Relationship Id="rId2" Type="http://schemas.openxmlformats.org/officeDocument/2006/relationships/hyperlink" Target="mailto:Kelly@jemrestaurants.com" TargetMode="External"/><Relationship Id="rId3" Type="http://schemas.openxmlformats.org/officeDocument/2006/relationships/hyperlink" Target="mailto:Don@jemrestaurants.com" TargetMode="External"/><Relationship Id="rId4" Type="http://schemas.openxmlformats.org/officeDocument/2006/relationships/hyperlink" Target="mailto:bealcurrie@bellsouth.net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5"/>
    <col customWidth="1" min="2" max="2" width="27.63"/>
    <col customWidth="1" min="5" max="5" width="17.0"/>
    <col customWidth="1" min="6" max="6" width="15.13"/>
    <col customWidth="1" min="7" max="7" width="19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>
      <c r="A2" s="4" t="s">
        <v>34</v>
      </c>
      <c r="B2" s="5" t="s">
        <v>35</v>
      </c>
      <c r="C2" s="6">
        <v>1148.0</v>
      </c>
      <c r="J2" s="7" t="s">
        <v>36</v>
      </c>
    </row>
    <row r="3">
      <c r="A3" s="4" t="s">
        <v>37</v>
      </c>
      <c r="B3" s="7" t="s">
        <v>38</v>
      </c>
      <c r="C3" s="6">
        <v>1145.0</v>
      </c>
      <c r="J3" s="7" t="s">
        <v>36</v>
      </c>
      <c r="K3" s="8" t="s">
        <v>39</v>
      </c>
      <c r="L3" s="7" t="s">
        <v>40</v>
      </c>
      <c r="N3" s="8" t="s">
        <v>41</v>
      </c>
      <c r="O3" s="7">
        <v>8.432918999E9</v>
      </c>
      <c r="P3" s="7" t="s">
        <v>42</v>
      </c>
      <c r="Q3" s="7">
        <v>8.43936169E9</v>
      </c>
      <c r="R3" s="7" t="s">
        <v>43</v>
      </c>
    </row>
    <row r="4">
      <c r="A4" s="4" t="s">
        <v>44</v>
      </c>
      <c r="B4" s="7" t="s">
        <v>45</v>
      </c>
      <c r="C4" s="7">
        <v>1152.0</v>
      </c>
      <c r="J4" s="7" t="s">
        <v>36</v>
      </c>
      <c r="K4" s="8" t="s">
        <v>46</v>
      </c>
      <c r="N4" s="8" t="s">
        <v>47</v>
      </c>
    </row>
    <row r="5">
      <c r="A5" s="4" t="s">
        <v>48</v>
      </c>
      <c r="B5" s="5" t="s">
        <v>45</v>
      </c>
      <c r="C5" s="6">
        <v>1152.0</v>
      </c>
      <c r="J5" s="7" t="s">
        <v>36</v>
      </c>
    </row>
    <row r="6">
      <c r="A6" s="4" t="s">
        <v>49</v>
      </c>
      <c r="B6" s="7" t="s">
        <v>50</v>
      </c>
      <c r="C6" s="6">
        <v>1136.0</v>
      </c>
      <c r="J6" s="7" t="s">
        <v>36</v>
      </c>
      <c r="K6" s="8" t="s">
        <v>51</v>
      </c>
      <c r="L6" s="8" t="s">
        <v>52</v>
      </c>
      <c r="N6" s="8" t="s">
        <v>53</v>
      </c>
    </row>
    <row r="7">
      <c r="A7" s="4" t="s">
        <v>54</v>
      </c>
      <c r="B7" s="7" t="s">
        <v>55</v>
      </c>
      <c r="C7" s="7">
        <v>1100.0</v>
      </c>
      <c r="J7" s="7" t="s">
        <v>56</v>
      </c>
      <c r="K7" s="8" t="s">
        <v>57</v>
      </c>
      <c r="N7" s="8" t="s">
        <v>58</v>
      </c>
    </row>
    <row r="8">
      <c r="A8" s="6" t="s">
        <v>59</v>
      </c>
      <c r="B8" s="8" t="s">
        <v>60</v>
      </c>
      <c r="C8" s="6">
        <v>3102.0</v>
      </c>
      <c r="J8" s="7" t="s">
        <v>36</v>
      </c>
    </row>
    <row r="9">
      <c r="A9" s="4" t="s">
        <v>61</v>
      </c>
      <c r="B9" s="5" t="s">
        <v>62</v>
      </c>
      <c r="C9" s="6">
        <v>1164.0</v>
      </c>
      <c r="J9" s="7" t="s">
        <v>36</v>
      </c>
    </row>
    <row r="10">
      <c r="A10" s="4" t="s">
        <v>63</v>
      </c>
      <c r="B10" s="7" t="s">
        <v>64</v>
      </c>
      <c r="C10" s="7">
        <v>3064.0</v>
      </c>
      <c r="J10" s="7" t="s">
        <v>56</v>
      </c>
      <c r="K10" s="8" t="s">
        <v>65</v>
      </c>
      <c r="N10" s="8" t="s">
        <v>66</v>
      </c>
      <c r="U10" s="7"/>
      <c r="V10" s="7" t="s">
        <v>67</v>
      </c>
      <c r="AC10" s="9"/>
      <c r="AD10" s="9" t="s">
        <v>68</v>
      </c>
    </row>
    <row r="11">
      <c r="A11" s="4" t="s">
        <v>69</v>
      </c>
      <c r="B11" s="7" t="s">
        <v>70</v>
      </c>
      <c r="C11" s="6">
        <v>1120.0</v>
      </c>
      <c r="J11" s="7" t="s">
        <v>36</v>
      </c>
      <c r="K11" s="8" t="s">
        <v>71</v>
      </c>
      <c r="N11" s="8" t="s">
        <v>72</v>
      </c>
    </row>
    <row r="12">
      <c r="A12" s="4" t="s">
        <v>73</v>
      </c>
      <c r="B12" s="7" t="s">
        <v>74</v>
      </c>
      <c r="C12" s="6">
        <v>1153.0</v>
      </c>
      <c r="J12" s="7" t="s">
        <v>36</v>
      </c>
      <c r="K12" s="8" t="s">
        <v>75</v>
      </c>
      <c r="N12" s="8" t="s">
        <v>76</v>
      </c>
      <c r="S12" s="7" t="s">
        <v>77</v>
      </c>
      <c r="V12" s="7" t="s">
        <v>78</v>
      </c>
      <c r="W12" s="7">
        <v>9.083096759E9</v>
      </c>
    </row>
    <row r="13">
      <c r="A13" s="4" t="s">
        <v>79</v>
      </c>
      <c r="C13" s="6" t="s">
        <v>80</v>
      </c>
      <c r="J13" s="7" t="s">
        <v>36</v>
      </c>
    </row>
    <row r="14">
      <c r="A14" s="4" t="s">
        <v>81</v>
      </c>
      <c r="B14" s="7" t="s">
        <v>82</v>
      </c>
      <c r="C14" s="6">
        <v>3026.0</v>
      </c>
      <c r="J14" s="7" t="s">
        <v>36</v>
      </c>
      <c r="K14" s="8" t="s">
        <v>83</v>
      </c>
      <c r="L14" s="8" t="s">
        <v>84</v>
      </c>
      <c r="N14" s="8" t="s">
        <v>85</v>
      </c>
      <c r="O14" s="7">
        <v>9.726741148E9</v>
      </c>
      <c r="Q14" s="7">
        <v>9.013615742E9</v>
      </c>
      <c r="R14" s="7" t="s">
        <v>42</v>
      </c>
    </row>
    <row r="15">
      <c r="A15" s="4" t="s">
        <v>86</v>
      </c>
      <c r="B15" s="7" t="s">
        <v>87</v>
      </c>
      <c r="C15" s="6">
        <v>1124.0</v>
      </c>
      <c r="J15" s="7" t="s">
        <v>36</v>
      </c>
      <c r="K15" s="8" t="s">
        <v>88</v>
      </c>
      <c r="L15" s="8" t="s">
        <v>89</v>
      </c>
      <c r="N15" s="8" t="s">
        <v>90</v>
      </c>
    </row>
    <row r="16">
      <c r="A16" s="4" t="s">
        <v>91</v>
      </c>
      <c r="B16" s="7" t="s">
        <v>92</v>
      </c>
      <c r="C16" s="6">
        <v>1168.0</v>
      </c>
      <c r="D16" s="7"/>
      <c r="E16" s="7"/>
      <c r="F16" s="7"/>
      <c r="G16" s="7"/>
      <c r="H16" s="7"/>
      <c r="I16" s="7"/>
      <c r="J16" s="7" t="s">
        <v>36</v>
      </c>
      <c r="K16" s="7" t="s">
        <v>93</v>
      </c>
      <c r="N16" s="8" t="s">
        <v>94</v>
      </c>
    </row>
    <row r="17">
      <c r="A17" s="4" t="s">
        <v>95</v>
      </c>
      <c r="B17" s="7" t="s">
        <v>96</v>
      </c>
      <c r="C17" s="7">
        <v>1129.0</v>
      </c>
      <c r="J17" s="7" t="s">
        <v>36</v>
      </c>
      <c r="K17" s="8" t="s">
        <v>97</v>
      </c>
      <c r="N17" s="8" t="s">
        <v>98</v>
      </c>
    </row>
    <row r="18">
      <c r="A18" s="4" t="s">
        <v>99</v>
      </c>
      <c r="B18" s="7" t="s">
        <v>100</v>
      </c>
      <c r="C18" s="6">
        <v>3010.0</v>
      </c>
      <c r="J18" s="7" t="s">
        <v>36</v>
      </c>
      <c r="K18" s="8" t="s">
        <v>97</v>
      </c>
      <c r="L18" s="8" t="s">
        <v>101</v>
      </c>
      <c r="M18" s="10"/>
      <c r="N18" s="10" t="s">
        <v>102</v>
      </c>
      <c r="S18" s="7" t="s">
        <v>103</v>
      </c>
      <c r="T18" s="7" t="s">
        <v>104</v>
      </c>
      <c r="V18" s="7" t="s">
        <v>105</v>
      </c>
      <c r="W18" s="7">
        <v>8.433887456E9</v>
      </c>
      <c r="AA18" s="7" t="s">
        <v>106</v>
      </c>
      <c r="AB18" s="7" t="s">
        <v>107</v>
      </c>
    </row>
    <row r="19">
      <c r="A19" s="4" t="s">
        <v>108</v>
      </c>
      <c r="B19" s="7" t="s">
        <v>109</v>
      </c>
      <c r="C19" s="6">
        <v>3034.0</v>
      </c>
      <c r="J19" s="7" t="s">
        <v>36</v>
      </c>
      <c r="K19" s="8" t="s">
        <v>110</v>
      </c>
      <c r="L19" s="7" t="s">
        <v>111</v>
      </c>
      <c r="N19" s="8" t="s">
        <v>112</v>
      </c>
      <c r="O19" s="7">
        <v>8.434697571E9</v>
      </c>
    </row>
    <row r="20">
      <c r="A20" s="4" t="s">
        <v>113</v>
      </c>
      <c r="B20" s="5" t="s">
        <v>114</v>
      </c>
      <c r="C20" s="6">
        <v>3075.0</v>
      </c>
      <c r="J20" s="7" t="s">
        <v>36</v>
      </c>
    </row>
    <row r="21">
      <c r="A21" s="4" t="s">
        <v>115</v>
      </c>
      <c r="B21" s="7" t="s">
        <v>116</v>
      </c>
      <c r="C21" s="6">
        <v>3050.0</v>
      </c>
      <c r="J21" s="7" t="s">
        <v>36</v>
      </c>
      <c r="K21" s="8" t="s">
        <v>65</v>
      </c>
      <c r="N21" s="8" t="s">
        <v>66</v>
      </c>
      <c r="U21" s="7"/>
      <c r="V21" s="7" t="s">
        <v>67</v>
      </c>
      <c r="AC21" s="7"/>
      <c r="AD21" s="7" t="s">
        <v>68</v>
      </c>
    </row>
    <row r="22">
      <c r="A22" s="4" t="s">
        <v>117</v>
      </c>
      <c r="B22" s="7" t="s">
        <v>118</v>
      </c>
      <c r="C22" s="7">
        <v>1156.0</v>
      </c>
      <c r="J22" s="7" t="s">
        <v>36</v>
      </c>
      <c r="K22" s="8" t="s">
        <v>57</v>
      </c>
      <c r="N22" s="8" t="s">
        <v>119</v>
      </c>
    </row>
    <row r="23">
      <c r="A23" s="4" t="s">
        <v>120</v>
      </c>
      <c r="B23" s="7" t="s">
        <v>121</v>
      </c>
      <c r="C23" s="7">
        <v>1106.0</v>
      </c>
      <c r="J23" s="7" t="s">
        <v>56</v>
      </c>
      <c r="K23" s="8" t="s">
        <v>122</v>
      </c>
      <c r="N23" s="8" t="s">
        <v>123</v>
      </c>
    </row>
    <row r="24">
      <c r="A24" s="4" t="s">
        <v>124</v>
      </c>
      <c r="B24" s="7" t="s">
        <v>125</v>
      </c>
      <c r="C24" s="6">
        <v>3042.0</v>
      </c>
      <c r="J24" s="7" t="s">
        <v>36</v>
      </c>
      <c r="K24" s="8" t="s">
        <v>126</v>
      </c>
      <c r="N24" s="8" t="s">
        <v>127</v>
      </c>
    </row>
    <row r="25">
      <c r="A25" s="4" t="s">
        <v>128</v>
      </c>
      <c r="B25" s="5" t="s">
        <v>129</v>
      </c>
      <c r="C25" s="6">
        <v>3060.0</v>
      </c>
      <c r="J25" s="7" t="s">
        <v>36</v>
      </c>
    </row>
    <row r="26">
      <c r="A26" s="4" t="s">
        <v>130</v>
      </c>
      <c r="B26" s="7" t="s">
        <v>131</v>
      </c>
      <c r="C26" s="7">
        <v>1160.0</v>
      </c>
      <c r="D26" s="7"/>
      <c r="E26" s="7"/>
      <c r="F26" s="7"/>
      <c r="G26" s="7"/>
      <c r="H26" s="7"/>
      <c r="I26" s="7"/>
      <c r="J26" s="7" t="s">
        <v>36</v>
      </c>
      <c r="K26" s="7" t="s">
        <v>132</v>
      </c>
      <c r="L26" s="8" t="s">
        <v>133</v>
      </c>
      <c r="N26" s="8" t="s">
        <v>134</v>
      </c>
    </row>
    <row r="27">
      <c r="A27" s="4" t="s">
        <v>135</v>
      </c>
      <c r="B27" s="5" t="s">
        <v>131</v>
      </c>
      <c r="C27" s="6">
        <v>1160.0</v>
      </c>
      <c r="J27" s="7" t="s">
        <v>36</v>
      </c>
    </row>
    <row r="28">
      <c r="A28" s="4" t="s">
        <v>136</v>
      </c>
      <c r="B28" s="5" t="s">
        <v>137</v>
      </c>
      <c r="C28" s="6">
        <v>3014.0</v>
      </c>
      <c r="J28" s="7" t="s">
        <v>36</v>
      </c>
    </row>
    <row r="29">
      <c r="A29" s="4" t="s">
        <v>138</v>
      </c>
      <c r="B29" s="7" t="s">
        <v>139</v>
      </c>
      <c r="C29" s="6">
        <v>1129.0</v>
      </c>
      <c r="J29" s="7" t="s">
        <v>36</v>
      </c>
    </row>
    <row r="30">
      <c r="A30" s="4" t="s">
        <v>140</v>
      </c>
      <c r="C30" s="6" t="s">
        <v>80</v>
      </c>
      <c r="J30" s="7" t="s">
        <v>36</v>
      </c>
    </row>
    <row r="31">
      <c r="A31" s="4" t="s">
        <v>141</v>
      </c>
      <c r="B31" s="7" t="s">
        <v>142</v>
      </c>
      <c r="C31" s="6">
        <v>1137.0</v>
      </c>
      <c r="J31" s="7" t="s">
        <v>36</v>
      </c>
      <c r="K31" s="8" t="s">
        <v>143</v>
      </c>
      <c r="L31" s="8" t="s">
        <v>144</v>
      </c>
      <c r="N31" s="8" t="s">
        <v>145</v>
      </c>
      <c r="S31" s="7" t="s">
        <v>146</v>
      </c>
      <c r="T31" s="7" t="s">
        <v>147</v>
      </c>
      <c r="V31" s="7" t="s">
        <v>148</v>
      </c>
      <c r="W31" s="7">
        <v>6.306501516E9</v>
      </c>
    </row>
    <row r="32">
      <c r="A32" s="4" t="s">
        <v>149</v>
      </c>
      <c r="B32" s="7" t="s">
        <v>150</v>
      </c>
      <c r="C32" s="6">
        <v>3002.0</v>
      </c>
      <c r="J32" s="7" t="s">
        <v>36</v>
      </c>
      <c r="K32" s="8" t="s">
        <v>88</v>
      </c>
      <c r="M32" s="10"/>
      <c r="N32" s="10" t="s">
        <v>151</v>
      </c>
      <c r="S32" s="8" t="s">
        <v>152</v>
      </c>
      <c r="T32" s="8" t="s">
        <v>153</v>
      </c>
      <c r="U32" s="10"/>
      <c r="V32" s="10" t="s">
        <v>154</v>
      </c>
    </row>
    <row r="33">
      <c r="A33" s="4" t="s">
        <v>155</v>
      </c>
      <c r="B33" s="7" t="s">
        <v>156</v>
      </c>
      <c r="C33" s="6">
        <v>1133.0</v>
      </c>
      <c r="J33" s="7" t="s">
        <v>36</v>
      </c>
      <c r="K33" s="8" t="s">
        <v>157</v>
      </c>
      <c r="N33" s="8" t="s">
        <v>158</v>
      </c>
      <c r="S33" s="7" t="s">
        <v>159</v>
      </c>
      <c r="V33" s="7" t="s">
        <v>160</v>
      </c>
      <c r="W33" s="7">
        <v>8.434528799E9</v>
      </c>
    </row>
    <row r="34">
      <c r="A34" s="4" t="s">
        <v>161</v>
      </c>
      <c r="B34" s="7" t="s">
        <v>162</v>
      </c>
      <c r="C34" s="7">
        <v>1104.0</v>
      </c>
      <c r="J34" s="7" t="s">
        <v>56</v>
      </c>
      <c r="K34" s="8" t="s">
        <v>163</v>
      </c>
      <c r="N34" s="8" t="s">
        <v>164</v>
      </c>
    </row>
    <row r="35">
      <c r="A35" s="4" t="s">
        <v>165</v>
      </c>
      <c r="B35" s="7" t="s">
        <v>166</v>
      </c>
      <c r="C35" s="6">
        <v>1161.0</v>
      </c>
      <c r="J35" s="7" t="s">
        <v>36</v>
      </c>
      <c r="K35" s="8" t="s">
        <v>167</v>
      </c>
      <c r="N35" s="8" t="s">
        <v>168</v>
      </c>
    </row>
    <row r="36">
      <c r="A36" s="4" t="s">
        <v>169</v>
      </c>
      <c r="B36" s="7" t="s">
        <v>170</v>
      </c>
      <c r="C36" s="6">
        <v>3018.0</v>
      </c>
      <c r="J36" s="7" t="s">
        <v>36</v>
      </c>
      <c r="K36" s="8" t="s">
        <v>51</v>
      </c>
      <c r="L36" s="8" t="s">
        <v>171</v>
      </c>
      <c r="M36" s="10"/>
      <c r="N36" s="10" t="s">
        <v>172</v>
      </c>
    </row>
    <row r="37">
      <c r="A37" s="4" t="s">
        <v>173</v>
      </c>
      <c r="B37" s="7" t="s">
        <v>35</v>
      </c>
      <c r="C37" s="7">
        <v>1148.0</v>
      </c>
      <c r="J37" s="7" t="s">
        <v>36</v>
      </c>
      <c r="K37" s="8" t="s">
        <v>174</v>
      </c>
      <c r="N37" s="8" t="s">
        <v>175</v>
      </c>
    </row>
    <row r="38">
      <c r="A38" s="4" t="s">
        <v>176</v>
      </c>
      <c r="B38" s="5" t="s">
        <v>177</v>
      </c>
      <c r="C38" s="6">
        <v>1180.0</v>
      </c>
      <c r="J38" s="7" t="s">
        <v>36</v>
      </c>
      <c r="K38" s="8" t="s">
        <v>178</v>
      </c>
      <c r="L38" s="8" t="s">
        <v>179</v>
      </c>
      <c r="N38" s="8" t="s">
        <v>180</v>
      </c>
    </row>
    <row r="39">
      <c r="A39" s="4" t="s">
        <v>181</v>
      </c>
      <c r="B39" s="7" t="s">
        <v>182</v>
      </c>
      <c r="C39" s="7">
        <v>1108.0</v>
      </c>
      <c r="J39" s="7" t="s">
        <v>56</v>
      </c>
      <c r="K39" s="8" t="s">
        <v>183</v>
      </c>
      <c r="N39" s="8" t="s">
        <v>184</v>
      </c>
    </row>
    <row r="40">
      <c r="A40" s="4" t="s">
        <v>185</v>
      </c>
      <c r="B40" s="7" t="s">
        <v>186</v>
      </c>
      <c r="C40" s="6">
        <v>1173.0</v>
      </c>
      <c r="J40" s="7" t="s">
        <v>36</v>
      </c>
      <c r="K40" s="8" t="s">
        <v>110</v>
      </c>
      <c r="L40" s="8" t="s">
        <v>187</v>
      </c>
      <c r="N40" s="8" t="s">
        <v>188</v>
      </c>
      <c r="P40" s="7">
        <v>8.438608426E9</v>
      </c>
    </row>
    <row r="41">
      <c r="A41" s="4" t="s">
        <v>189</v>
      </c>
      <c r="B41" s="7" t="s">
        <v>190</v>
      </c>
      <c r="C41" s="6">
        <v>1132.0</v>
      </c>
      <c r="J41" s="7" t="s">
        <v>36</v>
      </c>
      <c r="K41" s="8" t="s">
        <v>191</v>
      </c>
      <c r="N41" s="8" t="s">
        <v>192</v>
      </c>
    </row>
    <row r="42">
      <c r="A42" s="4" t="s">
        <v>193</v>
      </c>
      <c r="B42" s="5" t="s">
        <v>194</v>
      </c>
      <c r="C42" s="6">
        <v>1172.0</v>
      </c>
      <c r="J42" s="7" t="s">
        <v>36</v>
      </c>
      <c r="K42" s="8" t="s">
        <v>195</v>
      </c>
      <c r="L42" s="8" t="s">
        <v>196</v>
      </c>
      <c r="N42" s="8" t="s">
        <v>197</v>
      </c>
    </row>
    <row r="43">
      <c r="A43" s="4" t="s">
        <v>198</v>
      </c>
      <c r="B43" s="7" t="s">
        <v>199</v>
      </c>
      <c r="C43" s="6">
        <v>1140.0</v>
      </c>
      <c r="J43" s="7" t="s">
        <v>36</v>
      </c>
      <c r="K43" s="8" t="s">
        <v>200</v>
      </c>
      <c r="N43" s="8" t="s">
        <v>201</v>
      </c>
    </row>
    <row r="44">
      <c r="A44" s="4" t="s">
        <v>202</v>
      </c>
      <c r="B44" s="7" t="s">
        <v>203</v>
      </c>
      <c r="C44" s="6">
        <v>1165.0</v>
      </c>
      <c r="J44" s="7" t="s">
        <v>36</v>
      </c>
      <c r="K44" s="8" t="s">
        <v>204</v>
      </c>
      <c r="N44" s="8" t="s">
        <v>205</v>
      </c>
    </row>
    <row r="45">
      <c r="A45" s="4" t="s">
        <v>206</v>
      </c>
      <c r="B45" s="7" t="s">
        <v>207</v>
      </c>
      <c r="C45" s="6">
        <v>3046.0</v>
      </c>
      <c r="J45" s="7" t="s">
        <v>36</v>
      </c>
      <c r="K45" s="8" t="s">
        <v>80</v>
      </c>
      <c r="N45" s="8" t="s">
        <v>208</v>
      </c>
      <c r="S45" s="8" t="s">
        <v>209</v>
      </c>
      <c r="V45" s="8" t="s">
        <v>210</v>
      </c>
      <c r="AA45" s="7" t="s">
        <v>211</v>
      </c>
      <c r="AB45" s="7" t="s">
        <v>212</v>
      </c>
      <c r="AD45" s="7" t="s">
        <v>213</v>
      </c>
      <c r="AE45" s="7">
        <v>8.438263298E9</v>
      </c>
    </row>
    <row r="46">
      <c r="A46" s="4" t="s">
        <v>214</v>
      </c>
      <c r="B46" s="7" t="s">
        <v>215</v>
      </c>
      <c r="C46" s="6">
        <v>3022.0</v>
      </c>
      <c r="D46" s="7">
        <v>8.436063475E9</v>
      </c>
      <c r="J46" s="7" t="s">
        <v>36</v>
      </c>
      <c r="K46" s="8" t="s">
        <v>216</v>
      </c>
      <c r="L46" s="8" t="s">
        <v>217</v>
      </c>
      <c r="N46" s="8" t="s">
        <v>218</v>
      </c>
      <c r="P46" s="7"/>
      <c r="Q46" s="7"/>
      <c r="R46" s="7"/>
      <c r="S46" s="7" t="s">
        <v>111</v>
      </c>
      <c r="T46" s="7" t="s">
        <v>219</v>
      </c>
      <c r="V46" s="7" t="s">
        <v>220</v>
      </c>
      <c r="W46" s="7">
        <v>8.436063475E9</v>
      </c>
      <c r="X46" s="7" t="s">
        <v>221</v>
      </c>
      <c r="Y46" s="7">
        <v>8.436974031E9</v>
      </c>
      <c r="Z46" s="7" t="s">
        <v>42</v>
      </c>
    </row>
    <row r="47">
      <c r="A47" s="4" t="s">
        <v>222</v>
      </c>
      <c r="B47" s="7" t="s">
        <v>223</v>
      </c>
      <c r="C47" s="7">
        <v>3066.0</v>
      </c>
      <c r="J47" s="7"/>
    </row>
    <row r="48">
      <c r="A48" s="4" t="s">
        <v>222</v>
      </c>
      <c r="B48" s="5" t="s">
        <v>224</v>
      </c>
      <c r="C48" s="6">
        <v>3050.0</v>
      </c>
      <c r="J48" s="7" t="s">
        <v>36</v>
      </c>
    </row>
    <row r="49">
      <c r="A49" s="4" t="s">
        <v>222</v>
      </c>
      <c r="B49" s="5" t="s">
        <v>225</v>
      </c>
      <c r="C49" s="6">
        <v>3051.0</v>
      </c>
      <c r="J49" s="7" t="s">
        <v>36</v>
      </c>
    </row>
    <row r="50">
      <c r="A50" s="4" t="s">
        <v>222</v>
      </c>
      <c r="B50" s="5" t="s">
        <v>226</v>
      </c>
      <c r="C50" s="6">
        <v>3002.0</v>
      </c>
      <c r="J50" s="7" t="s">
        <v>36</v>
      </c>
    </row>
    <row r="51">
      <c r="A51" s="4" t="s">
        <v>222</v>
      </c>
      <c r="B51" s="5" t="s">
        <v>227</v>
      </c>
      <c r="C51" s="6">
        <v>3006.0</v>
      </c>
      <c r="J51" s="7" t="s">
        <v>36</v>
      </c>
    </row>
    <row r="52">
      <c r="A52" s="4" t="s">
        <v>222</v>
      </c>
      <c r="B52" s="7" t="s">
        <v>228</v>
      </c>
      <c r="C52" s="6">
        <v>1169.0</v>
      </c>
      <c r="J52" s="7" t="s">
        <v>36</v>
      </c>
    </row>
    <row r="53">
      <c r="A53" s="4" t="s">
        <v>222</v>
      </c>
      <c r="B53" s="5" t="s">
        <v>118</v>
      </c>
      <c r="C53" s="6">
        <v>1156.0</v>
      </c>
      <c r="J53" s="7" t="s">
        <v>36</v>
      </c>
    </row>
    <row r="54">
      <c r="A54" s="7" t="s">
        <v>222</v>
      </c>
      <c r="B54" s="7" t="s">
        <v>223</v>
      </c>
      <c r="C54" s="7">
        <v>3066.0</v>
      </c>
      <c r="J54" s="7" t="s">
        <v>56</v>
      </c>
    </row>
    <row r="55">
      <c r="A55" s="4" t="s">
        <v>229</v>
      </c>
      <c r="B55" s="5" t="s">
        <v>230</v>
      </c>
      <c r="C55" s="6">
        <v>3000.0</v>
      </c>
      <c r="J55" s="7" t="s">
        <v>36</v>
      </c>
    </row>
    <row r="56">
      <c r="A56" s="4" t="s">
        <v>231</v>
      </c>
      <c r="B56" s="7" t="s">
        <v>232</v>
      </c>
      <c r="C56" s="6">
        <v>1121.0</v>
      </c>
      <c r="D56" s="7"/>
      <c r="E56" s="7"/>
      <c r="F56" s="7"/>
      <c r="G56" s="7"/>
      <c r="H56" s="7"/>
      <c r="I56" s="7"/>
      <c r="J56" s="7" t="s">
        <v>36</v>
      </c>
      <c r="K56" s="7" t="s">
        <v>233</v>
      </c>
      <c r="N56" s="8" t="s">
        <v>234</v>
      </c>
    </row>
    <row r="57">
      <c r="A57" s="4" t="s">
        <v>235</v>
      </c>
      <c r="B57" s="7" t="s">
        <v>236</v>
      </c>
      <c r="C57" s="6">
        <v>3080.0</v>
      </c>
      <c r="J57" s="7" t="s">
        <v>36</v>
      </c>
    </row>
    <row r="58">
      <c r="A58" s="4" t="s">
        <v>237</v>
      </c>
      <c r="C58" s="6" t="s">
        <v>80</v>
      </c>
      <c r="J58" s="7" t="s">
        <v>36</v>
      </c>
    </row>
    <row r="59">
      <c r="A59" s="4" t="s">
        <v>238</v>
      </c>
      <c r="B59" s="7" t="s">
        <v>239</v>
      </c>
      <c r="C59" s="6">
        <v>1181.0</v>
      </c>
      <c r="J59" s="7" t="s">
        <v>36</v>
      </c>
      <c r="K59" s="8" t="s">
        <v>240</v>
      </c>
      <c r="N59" s="8" t="s">
        <v>241</v>
      </c>
      <c r="S59" s="8" t="s">
        <v>242</v>
      </c>
      <c r="T59" s="8" t="s">
        <v>243</v>
      </c>
      <c r="V59" s="8" t="s">
        <v>244</v>
      </c>
    </row>
    <row r="60">
      <c r="C60" s="6"/>
      <c r="J60" s="7" t="s">
        <v>36</v>
      </c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</sheetData>
  <autoFilter ref="$A$1:$AH$60">
    <sortState ref="A1:AH60">
      <sortCondition ref="A1:A60"/>
    </sortState>
  </autoFilter>
  <conditionalFormatting sqref="A1:A932">
    <cfRule type="expression" dxfId="0" priority="1">
      <formula>countif($A$2:$A932,A1)&gt;1</formula>
    </cfRule>
  </conditionalFormatting>
  <hyperlinks>
    <hyperlink r:id="rId1" ref="N18"/>
    <hyperlink r:id="rId2" ref="N32"/>
    <hyperlink r:id="rId3" ref="V32"/>
    <hyperlink r:id="rId4" ref="N36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3" max="3" width="16.13"/>
    <col customWidth="1" min="4" max="4" width="15.13"/>
    <col customWidth="1" min="5" max="5" width="15.5"/>
    <col customWidth="1" min="8" max="8" width="17.75"/>
  </cols>
  <sheetData>
    <row r="1">
      <c r="A1" s="7" t="s">
        <v>245</v>
      </c>
      <c r="B1" s="7" t="s">
        <v>10</v>
      </c>
      <c r="C1" s="7" t="s">
        <v>11</v>
      </c>
      <c r="D1" s="7" t="s">
        <v>18</v>
      </c>
      <c r="E1" s="7" t="s">
        <v>19</v>
      </c>
      <c r="F1" s="7" t="s">
        <v>246</v>
      </c>
      <c r="G1" s="7" t="s">
        <v>247</v>
      </c>
      <c r="H1" s="7" t="s">
        <v>248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249</v>
      </c>
      <c r="N1" s="7" t="s">
        <v>250</v>
      </c>
    </row>
    <row r="2">
      <c r="A2" s="7" t="s">
        <v>251</v>
      </c>
      <c r="B2" s="7" t="s">
        <v>252</v>
      </c>
      <c r="C2" s="7" t="s">
        <v>253</v>
      </c>
      <c r="D2" s="7"/>
      <c r="E2" s="7"/>
      <c r="F2" s="7" t="s">
        <v>254</v>
      </c>
      <c r="I2" s="7">
        <v>8.43619577E9</v>
      </c>
    </row>
    <row r="3">
      <c r="A3" s="7" t="s">
        <v>255</v>
      </c>
      <c r="B3" s="7" t="s">
        <v>256</v>
      </c>
      <c r="C3" s="7" t="s">
        <v>257</v>
      </c>
      <c r="D3" s="7"/>
      <c r="E3" s="7"/>
      <c r="F3" s="7" t="s">
        <v>258</v>
      </c>
      <c r="H3" s="7" t="s">
        <v>259</v>
      </c>
      <c r="I3" s="7">
        <v>8.437971744E9</v>
      </c>
      <c r="J3" s="7" t="s">
        <v>42</v>
      </c>
      <c r="K3" s="7">
        <v>8.437977468E9</v>
      </c>
      <c r="L3" s="7" t="s">
        <v>43</v>
      </c>
      <c r="M3" s="7">
        <v>8.4357231E9</v>
      </c>
      <c r="N3" s="7" t="s">
        <v>260</v>
      </c>
    </row>
    <row r="4">
      <c r="A4" s="7" t="s">
        <v>261</v>
      </c>
      <c r="B4" s="7" t="s">
        <v>262</v>
      </c>
      <c r="C4" s="7" t="s">
        <v>263</v>
      </c>
      <c r="D4" s="7"/>
      <c r="E4" s="7"/>
      <c r="F4" s="7" t="s">
        <v>264</v>
      </c>
      <c r="I4" s="7">
        <v>8.432703362E9</v>
      </c>
      <c r="J4" s="7" t="s">
        <v>42</v>
      </c>
      <c r="K4" s="7">
        <v>8.43572222E9</v>
      </c>
      <c r="L4" s="7" t="s">
        <v>43</v>
      </c>
    </row>
    <row r="5">
      <c r="A5" s="7" t="s">
        <v>265</v>
      </c>
      <c r="B5" s="7" t="s">
        <v>209</v>
      </c>
      <c r="C5" s="7" t="s">
        <v>266</v>
      </c>
      <c r="D5" s="7"/>
      <c r="E5" s="7"/>
      <c r="F5" s="7" t="s">
        <v>267</v>
      </c>
      <c r="H5" s="7" t="s">
        <v>268</v>
      </c>
      <c r="I5" s="7">
        <v>8.438224233E9</v>
      </c>
    </row>
    <row r="6">
      <c r="A6" s="7" t="s">
        <v>269</v>
      </c>
      <c r="B6" s="7" t="s">
        <v>270</v>
      </c>
      <c r="D6" s="7" t="s">
        <v>271</v>
      </c>
      <c r="F6" s="7" t="s">
        <v>272</v>
      </c>
      <c r="H6" s="7" t="s">
        <v>273</v>
      </c>
      <c r="I6" s="7">
        <v>8.4382116E9</v>
      </c>
      <c r="K6" s="7">
        <v>8.435426318E9</v>
      </c>
    </row>
    <row r="7">
      <c r="A7" s="7" t="s">
        <v>274</v>
      </c>
      <c r="B7" s="7" t="s">
        <v>275</v>
      </c>
      <c r="C7" s="7" t="s">
        <v>276</v>
      </c>
      <c r="D7" s="7"/>
      <c r="E7" s="7"/>
      <c r="F7" s="7" t="s">
        <v>277</v>
      </c>
      <c r="H7" s="7" t="s">
        <v>278</v>
      </c>
      <c r="I7" s="7">
        <v>8.438608912E9</v>
      </c>
      <c r="J7" s="7" t="s">
        <v>42</v>
      </c>
      <c r="K7" s="7">
        <v>8.4357611E9</v>
      </c>
      <c r="L7" s="7" t="s">
        <v>43</v>
      </c>
    </row>
    <row r="8">
      <c r="A8" s="7" t="s">
        <v>279</v>
      </c>
      <c r="B8" s="7" t="s">
        <v>143</v>
      </c>
      <c r="C8" s="7" t="s">
        <v>280</v>
      </c>
      <c r="D8" s="7"/>
      <c r="E8" s="7"/>
      <c r="F8" s="7" t="s">
        <v>281</v>
      </c>
      <c r="I8" s="7">
        <v>8.434080245E9</v>
      </c>
    </row>
    <row r="9">
      <c r="A9" s="7" t="s">
        <v>282</v>
      </c>
      <c r="B9" s="7" t="s">
        <v>283</v>
      </c>
      <c r="D9" s="7" t="s">
        <v>284</v>
      </c>
      <c r="F9" s="7" t="s">
        <v>285</v>
      </c>
      <c r="I9" s="7">
        <v>8.434427896E9</v>
      </c>
      <c r="K9" s="7">
        <v>3.862165393E9</v>
      </c>
    </row>
    <row r="10">
      <c r="A10" s="7" t="s">
        <v>286</v>
      </c>
      <c r="B10" s="7" t="s">
        <v>287</v>
      </c>
      <c r="C10" s="7" t="s">
        <v>288</v>
      </c>
      <c r="D10" s="7"/>
      <c r="E10" s="7"/>
      <c r="F10" s="7" t="s">
        <v>267</v>
      </c>
      <c r="H10" s="7" t="s">
        <v>289</v>
      </c>
      <c r="I10" s="7">
        <v>8.43714505E9</v>
      </c>
    </row>
    <row r="11">
      <c r="A11" s="7" t="s">
        <v>290</v>
      </c>
      <c r="F11" s="7" t="s">
        <v>291</v>
      </c>
      <c r="I11" s="7">
        <v>8.432592349E9</v>
      </c>
    </row>
    <row r="12">
      <c r="A12" s="7" t="s">
        <v>292</v>
      </c>
      <c r="B12" s="7" t="s">
        <v>293</v>
      </c>
      <c r="C12" s="7" t="s">
        <v>294</v>
      </c>
      <c r="D12" s="7"/>
      <c r="E12" s="7"/>
      <c r="F12" s="7" t="s">
        <v>295</v>
      </c>
      <c r="I12" s="7">
        <v>8.433230969E9</v>
      </c>
      <c r="J12" s="7" t="s">
        <v>42</v>
      </c>
      <c r="K12" s="7">
        <v>8.436549778E9</v>
      </c>
      <c r="L12" s="7" t="s">
        <v>43</v>
      </c>
    </row>
    <row r="13">
      <c r="A13" s="7" t="s">
        <v>296</v>
      </c>
      <c r="B13" s="7" t="s">
        <v>297</v>
      </c>
      <c r="D13" s="7"/>
      <c r="E13" s="7"/>
      <c r="F13" s="7" t="s">
        <v>298</v>
      </c>
      <c r="I13" s="7">
        <v>8.433241538E9</v>
      </c>
    </row>
    <row r="14">
      <c r="A14" s="7" t="s">
        <v>299</v>
      </c>
      <c r="B14" s="7" t="s">
        <v>300</v>
      </c>
      <c r="C14" s="7" t="s">
        <v>301</v>
      </c>
      <c r="D14" s="7"/>
      <c r="E14" s="7"/>
      <c r="F14" s="7" t="s">
        <v>302</v>
      </c>
      <c r="H14" s="7" t="s">
        <v>303</v>
      </c>
      <c r="I14" s="7">
        <v>8.43297665E9</v>
      </c>
      <c r="J14" s="7" t="s">
        <v>42</v>
      </c>
      <c r="K14" s="7">
        <v>8.438849626E9</v>
      </c>
      <c r="L14" s="7" t="s">
        <v>43</v>
      </c>
      <c r="M14" s="7">
        <v>8.433755796E9</v>
      </c>
      <c r="N14" s="7" t="s">
        <v>260</v>
      </c>
    </row>
    <row r="15">
      <c r="A15" s="7" t="s">
        <v>304</v>
      </c>
      <c r="B15" s="7" t="s">
        <v>305</v>
      </c>
      <c r="C15" s="7" t="s">
        <v>306</v>
      </c>
      <c r="F15" s="7" t="s">
        <v>307</v>
      </c>
      <c r="I15" s="7">
        <v>8.435525575E9</v>
      </c>
    </row>
    <row r="16">
      <c r="A16" s="7" t="s">
        <v>308</v>
      </c>
      <c r="B16" s="7" t="s">
        <v>309</v>
      </c>
      <c r="C16" s="7" t="s">
        <v>310</v>
      </c>
      <c r="D16" s="7"/>
      <c r="E16" s="7"/>
      <c r="F16" s="7" t="s">
        <v>311</v>
      </c>
      <c r="H16" s="7" t="s">
        <v>312</v>
      </c>
      <c r="I16" s="7">
        <v>8.435681604E9</v>
      </c>
      <c r="K16" s="7">
        <v>8.035964046E9</v>
      </c>
    </row>
    <row r="17">
      <c r="A17" s="7" t="s">
        <v>313</v>
      </c>
      <c r="B17" s="7" t="s">
        <v>314</v>
      </c>
      <c r="C17" s="7" t="s">
        <v>315</v>
      </c>
      <c r="D17" s="7"/>
      <c r="E17" s="7"/>
      <c r="F17" s="7" t="s">
        <v>316</v>
      </c>
      <c r="I17" s="7">
        <v>8.434374662E9</v>
      </c>
      <c r="J17" s="7" t="s">
        <v>42</v>
      </c>
      <c r="K17" s="7">
        <v>8.436122772E9</v>
      </c>
      <c r="L17" s="7" t="s">
        <v>43</v>
      </c>
      <c r="M17" s="7">
        <v>8.435668E9</v>
      </c>
      <c r="N17" s="7" t="s">
        <v>260</v>
      </c>
    </row>
    <row r="18">
      <c r="B18" s="7" t="s">
        <v>126</v>
      </c>
      <c r="C18" s="7" t="s">
        <v>317</v>
      </c>
      <c r="D18" s="7"/>
      <c r="E18" s="7"/>
      <c r="F18" s="7" t="s">
        <v>318</v>
      </c>
      <c r="I18" s="7">
        <v>8.438109286E9</v>
      </c>
    </row>
    <row r="19">
      <c r="B19" s="7" t="s">
        <v>319</v>
      </c>
      <c r="C19" s="7" t="s">
        <v>320</v>
      </c>
      <c r="D19" s="7"/>
      <c r="E19" s="7"/>
      <c r="F19" s="7" t="s">
        <v>321</v>
      </c>
      <c r="H19" s="7" t="s">
        <v>322</v>
      </c>
      <c r="I19" s="7">
        <v>8.642382058E9</v>
      </c>
      <c r="J19" s="7" t="s">
        <v>42</v>
      </c>
      <c r="K19" s="7">
        <v>8.642322253E9</v>
      </c>
    </row>
    <row r="20">
      <c r="B20" s="7" t="s">
        <v>323</v>
      </c>
      <c r="C20" s="7" t="s">
        <v>324</v>
      </c>
      <c r="D20" s="7"/>
      <c r="E20" s="7"/>
      <c r="F20" s="7" t="s">
        <v>325</v>
      </c>
      <c r="H20" s="7" t="s">
        <v>326</v>
      </c>
      <c r="I20" s="7">
        <v>8.43364991E9</v>
      </c>
    </row>
    <row r="21">
      <c r="B21" s="7" t="s">
        <v>327</v>
      </c>
      <c r="F21" s="7" t="s">
        <v>328</v>
      </c>
      <c r="I21" s="7">
        <v>8.433597249E9</v>
      </c>
    </row>
    <row r="22">
      <c r="B22" s="7" t="s">
        <v>329</v>
      </c>
      <c r="C22" s="7" t="s">
        <v>330</v>
      </c>
      <c r="I22" s="7">
        <v>8.437099292E9</v>
      </c>
    </row>
    <row r="23">
      <c r="A23" s="7" t="s">
        <v>331</v>
      </c>
      <c r="B23" s="7" t="s">
        <v>332</v>
      </c>
      <c r="C23" s="7" t="s">
        <v>333</v>
      </c>
      <c r="F23" s="7" t="s">
        <v>334</v>
      </c>
      <c r="H23" s="7" t="s">
        <v>335</v>
      </c>
      <c r="I23" s="7">
        <v>8.432003526E9</v>
      </c>
      <c r="J23" s="7" t="s">
        <v>42</v>
      </c>
      <c r="K23" s="7">
        <v>8.437823067E9</v>
      </c>
      <c r="L23" s="7" t="s">
        <v>260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336</v>
      </c>
    </row>
    <row r="2">
      <c r="A2" s="8" t="str">
        <f>IFERROR(__xludf.DUMMYFUNCTION("SORT( UNIQUE(Contractors!F2:F1000),1,true)"),"Asphalt Maintenance")</f>
        <v>Asphalt Maintenance</v>
      </c>
    </row>
    <row r="3">
      <c r="A3" s="8" t="str">
        <f>IFERROR(__xludf.DUMMYFUNCTION("""COMPUTED_VALUE"""),"Christmas Lights Set-up")</f>
        <v>Christmas Lights Set-up</v>
      </c>
    </row>
    <row r="4">
      <c r="A4" s="8" t="str">
        <f>IFERROR(__xludf.DUMMYFUNCTION("""COMPUTED_VALUE"""),"Concrete Repair")</f>
        <v>Concrete Repair</v>
      </c>
    </row>
    <row r="5">
      <c r="A5" s="8" t="str">
        <f>IFERROR(__xludf.DUMMYFUNCTION("""COMPUTED_VALUE"""),"Dumpsters")</f>
        <v>Dumpsters</v>
      </c>
    </row>
    <row r="6">
      <c r="A6" s="8" t="str">
        <f>IFERROR(__xludf.DUMMYFUNCTION("""COMPUTED_VALUE"""),"Electric")</f>
        <v>Electric</v>
      </c>
    </row>
    <row r="7">
      <c r="A7" s="8" t="str">
        <f>IFERROR(__xludf.DUMMYFUNCTION("""COMPUTED_VALUE"""),"Fire &amp; Security")</f>
        <v>Fire &amp; Security</v>
      </c>
    </row>
    <row r="8">
      <c r="A8" s="8" t="str">
        <f>IFERROR(__xludf.DUMMYFUNCTION("""COMPUTED_VALUE"""),"Flags")</f>
        <v>Flags</v>
      </c>
    </row>
    <row r="9">
      <c r="A9" s="8" t="str">
        <f>IFERROR(__xludf.DUMMYFUNCTION("""COMPUTED_VALUE"""),"Grease Traps")</f>
        <v>Grease Traps</v>
      </c>
    </row>
    <row r="10">
      <c r="A10" s="8" t="str">
        <f>IFERROR(__xludf.DUMMYFUNCTION("""COMPUTED_VALUE"""),"Grease Traps Tank")</f>
        <v>Grease Traps Tank</v>
      </c>
    </row>
    <row r="11">
      <c r="A11" s="8" t="str">
        <f>IFERROR(__xludf.DUMMYFUNCTION("""COMPUTED_VALUE"""),"HVAC")</f>
        <v>HVAC</v>
      </c>
    </row>
    <row r="12">
      <c r="A12" s="8" t="str">
        <f>IFERROR(__xludf.DUMMYFUNCTION("""COMPUTED_VALUE"""),"Irrigation")</f>
        <v>Irrigation</v>
      </c>
    </row>
    <row r="13">
      <c r="A13" s="8" t="str">
        <f>IFERROR(__xludf.DUMMYFUNCTION("""COMPUTED_VALUE"""),"Landscaping")</f>
        <v>Landscaping</v>
      </c>
    </row>
    <row r="14">
      <c r="A14" s="8" t="str">
        <f>IFERROR(__xludf.DUMMYFUNCTION("""COMPUTED_VALUE"""),"Locksmith")</f>
        <v>Locksmith</v>
      </c>
    </row>
    <row r="15">
      <c r="A15" s="8" t="str">
        <f>IFERROR(__xludf.DUMMYFUNCTION("""COMPUTED_VALUE"""),"Parking Lot Lighting")</f>
        <v>Parking Lot Lighting</v>
      </c>
    </row>
    <row r="16">
      <c r="A16" s="8" t="str">
        <f>IFERROR(__xludf.DUMMYFUNCTION("""COMPUTED_VALUE"""),"Pressure Washing")</f>
        <v>Pressure Washing</v>
      </c>
    </row>
    <row r="17">
      <c r="A17" s="8" t="str">
        <f>IFERROR(__xludf.DUMMYFUNCTION("""COMPUTED_VALUE"""),"Security Cameras")</f>
        <v>Security Cameras</v>
      </c>
    </row>
    <row r="18">
      <c r="A18" s="8" t="str">
        <f>IFERROR(__xludf.DUMMYFUNCTION("""COMPUTED_VALUE"""),"Sidewalks Repair")</f>
        <v>Sidewalks Repair</v>
      </c>
    </row>
    <row r="19">
      <c r="A19" s="8" t="str">
        <f>IFERROR(__xludf.DUMMYFUNCTION("""COMPUTED_VALUE"""),"Signage")</f>
        <v>Signage</v>
      </c>
    </row>
    <row r="20">
      <c r="A20" s="8" t="str">
        <f>IFERROR(__xludf.DUMMYFUNCTION("""COMPUTED_VALUE"""),"Small Engine Repair")</f>
        <v>Small Engine Repair</v>
      </c>
    </row>
    <row r="21">
      <c r="A21" s="8" t="str">
        <f>IFERROR(__xludf.DUMMYFUNCTION("""COMPUTED_VALUE"""),"Water")</f>
        <v>Water</v>
      </c>
    </row>
    <row r="22">
      <c r="A22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3.63"/>
  </cols>
  <sheetData>
    <row r="1">
      <c r="A1" s="7" t="s">
        <v>337</v>
      </c>
      <c r="B1" s="7" t="s">
        <v>338</v>
      </c>
      <c r="C1" s="7" t="s">
        <v>339</v>
      </c>
      <c r="D1" s="7" t="s">
        <v>340</v>
      </c>
      <c r="E1" s="7" t="s">
        <v>7</v>
      </c>
      <c r="F1" s="7" t="s">
        <v>341</v>
      </c>
      <c r="G1" s="7" t="s">
        <v>342</v>
      </c>
      <c r="H1" s="7" t="s">
        <v>343</v>
      </c>
      <c r="I1" s="7" t="s">
        <v>344</v>
      </c>
      <c r="J1" s="7" t="s">
        <v>345</v>
      </c>
    </row>
    <row r="2">
      <c r="A2" s="7" t="s">
        <v>346</v>
      </c>
      <c r="B2" s="7" t="s">
        <v>347</v>
      </c>
      <c r="C2" s="7" t="s">
        <v>348</v>
      </c>
      <c r="D2" s="7" t="s">
        <v>349</v>
      </c>
      <c r="E2" s="7" t="s">
        <v>350</v>
      </c>
      <c r="F2" s="7">
        <v>8.64979974E9</v>
      </c>
    </row>
    <row r="3">
      <c r="A3" s="7" t="s">
        <v>351</v>
      </c>
      <c r="B3" s="7" t="s">
        <v>352</v>
      </c>
      <c r="C3" s="7" t="s">
        <v>353</v>
      </c>
      <c r="D3" s="7"/>
      <c r="E3" s="7" t="s">
        <v>354</v>
      </c>
      <c r="F3" s="7">
        <v>8.439068634E9</v>
      </c>
    </row>
    <row r="4">
      <c r="A4" s="7" t="s">
        <v>351</v>
      </c>
      <c r="B4" s="7" t="s">
        <v>355</v>
      </c>
      <c r="C4" s="7" t="s">
        <v>356</v>
      </c>
      <c r="D4" s="7"/>
      <c r="E4" s="7" t="s">
        <v>357</v>
      </c>
      <c r="F4" s="7">
        <v>8.6427119E9</v>
      </c>
    </row>
    <row r="5">
      <c r="A5" s="7" t="s">
        <v>351</v>
      </c>
      <c r="B5" s="7" t="s">
        <v>216</v>
      </c>
      <c r="C5" s="7" t="s">
        <v>358</v>
      </c>
      <c r="D5" s="7"/>
      <c r="E5" s="7" t="s">
        <v>359</v>
      </c>
      <c r="F5" s="7">
        <v>8.6427119E9</v>
      </c>
    </row>
    <row r="6">
      <c r="A6" s="7" t="s">
        <v>346</v>
      </c>
      <c r="B6" s="7" t="s">
        <v>360</v>
      </c>
      <c r="C6" s="7" t="s">
        <v>361</v>
      </c>
      <c r="D6" s="7"/>
      <c r="E6" s="7" t="s">
        <v>362</v>
      </c>
      <c r="F6" s="7">
        <v>8.435682986E9</v>
      </c>
    </row>
    <row r="7">
      <c r="A7" s="7" t="s">
        <v>346</v>
      </c>
      <c r="B7" s="7" t="s">
        <v>111</v>
      </c>
      <c r="C7" s="7" t="s">
        <v>363</v>
      </c>
      <c r="D7" s="7" t="s">
        <v>364</v>
      </c>
      <c r="E7" s="7" t="s">
        <v>365</v>
      </c>
      <c r="F7" s="7">
        <v>8.03360715E9</v>
      </c>
      <c r="G7" s="7" t="s">
        <v>42</v>
      </c>
    </row>
    <row r="8">
      <c r="A8" s="7" t="s">
        <v>366</v>
      </c>
      <c r="B8" s="7" t="s">
        <v>329</v>
      </c>
      <c r="C8" s="7" t="s">
        <v>367</v>
      </c>
      <c r="D8" s="7" t="s">
        <v>368</v>
      </c>
      <c r="F8" s="7">
        <v>8.439730089E9</v>
      </c>
    </row>
    <row r="9">
      <c r="A9" s="7" t="s">
        <v>346</v>
      </c>
      <c r="B9" s="7" t="s">
        <v>329</v>
      </c>
      <c r="C9" s="7" t="s">
        <v>369</v>
      </c>
      <c r="D9" s="7" t="s">
        <v>370</v>
      </c>
      <c r="E9" s="7" t="s">
        <v>371</v>
      </c>
      <c r="F9" s="7">
        <v>8.437099292E9</v>
      </c>
    </row>
    <row r="10">
      <c r="A10" s="7" t="s">
        <v>346</v>
      </c>
      <c r="B10" s="7" t="s">
        <v>372</v>
      </c>
      <c r="C10" s="7" t="s">
        <v>88</v>
      </c>
      <c r="D10" s="7" t="s">
        <v>373</v>
      </c>
      <c r="E10" s="7" t="s">
        <v>374</v>
      </c>
      <c r="F10" s="7">
        <v>8.433129054E9</v>
      </c>
      <c r="H10" s="7" t="s">
        <v>375</v>
      </c>
    </row>
    <row r="11">
      <c r="A11" s="7" t="s">
        <v>346</v>
      </c>
      <c r="B11" s="7" t="s">
        <v>376</v>
      </c>
      <c r="C11" s="7" t="s">
        <v>51</v>
      </c>
      <c r="D11" s="7" t="s">
        <v>368</v>
      </c>
      <c r="E11" s="7" t="s">
        <v>377</v>
      </c>
      <c r="F11" s="7">
        <v>8.438844176E9</v>
      </c>
    </row>
  </sheetData>
  <drawing r:id="rId1"/>
</worksheet>
</file>