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mm/Documents/Projekte/rammpeter.github/oracle_benchmarks/"/>
    </mc:Choice>
  </mc:AlternateContent>
  <xr:revisionPtr revIDLastSave="0" documentId="13_ncr:1_{4E1EB42F-B731-1D4C-9069-6DAC5146A0AC}" xr6:coauthVersionLast="47" xr6:coauthVersionMax="47" xr10:uidLastSave="{00000000-0000-0000-0000-000000000000}"/>
  <bookViews>
    <workbookView xWindow="0" yWindow="500" windowWidth="33400" windowHeight="21100" activeTab="1" xr2:uid="{94BF2A6F-DF63-3D44-AC4F-74C7E5880432}"/>
  </bookViews>
  <sheets>
    <sheet name="Tabelle1" sheetId="1" r:id="rId1"/>
    <sheet name="2023-01 Compr. Table Exadata" sheetId="2" r:id="rId2"/>
    <sheet name="2023-05 Compr. Table Linux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C36" i="2"/>
  <c r="C35" i="2"/>
  <c r="C34" i="2"/>
  <c r="C33" i="2"/>
  <c r="C32" i="2"/>
  <c r="C22" i="2"/>
  <c r="C21" i="2"/>
  <c r="C20" i="2"/>
  <c r="C19" i="2"/>
  <c r="C18" i="2"/>
  <c r="C17" i="2"/>
</calcChain>
</file>

<file path=xl/sharedStrings.xml><?xml version="1.0" encoding="utf-8"?>
<sst xmlns="http://schemas.openxmlformats.org/spreadsheetml/2006/main" count="110" uniqueCount="36">
  <si>
    <t>Benchmark results for Oracle Database</t>
  </si>
  <si>
    <t>Several compression types on partitioned table</t>
  </si>
  <si>
    <t>Compression</t>
  </si>
  <si>
    <t>Uncompressed</t>
  </si>
  <si>
    <t>ROW STORE COMPRESS ADVANCED</t>
  </si>
  <si>
    <t>COLUMN STORE COMPRESS FOR QUERY LOW</t>
  </si>
  <si>
    <t>COLUMN STORE COMPRESS FOR QUERY HIGH</t>
  </si>
  <si>
    <t>COLUMN STORE COMPRESS FOR ARCHIVE LOW</t>
  </si>
  <si>
    <t>COLUMN STORE COMPRESS FOR ARCHIVE HIGH</t>
  </si>
  <si>
    <t>Size (MB)</t>
  </si>
  <si>
    <t>Compression time (sec.)</t>
  </si>
  <si>
    <t>Tested access:</t>
  </si>
  <si>
    <t>ROW STORE COMPRESS BASIC</t>
  </si>
  <si>
    <t>- Access by rowid: table access by rowid of all columns over the first 10,000 blocks of one partition (100% cache hits)</t>
  </si>
  <si>
    <t>- Full scan all columns: Full scan of all 134 rows for first 1,000,000 records of a partition (100% cache hits)</t>
  </si>
  <si>
    <t>- Full scan 2 columns: Full scan of only 2 of 134 rows for first 1,000,000 records of a partition (100% cache hits)</t>
  </si>
  <si>
    <t>- Search scan 2 columns: Nondirect full table scan without fetch of a whole partition with 8 mio. records and 2 filter columns (100% cache hits)</t>
  </si>
  <si>
    <t>- Search scan direct 2 columns: direct path full table scan without fetch of a whole partition with 8 mio. records and 2 filter columns</t>
  </si>
  <si>
    <t>Access by rowID</t>
  </si>
  <si>
    <t>Time per rowid (ms)</t>
  </si>
  <si>
    <t>buffer gets per rowid</t>
  </si>
  <si>
    <t>Full scan all columns</t>
  </si>
  <si>
    <t xml:space="preserve"> Time (sec.)</t>
  </si>
  <si>
    <t>Buffer gets per row</t>
  </si>
  <si>
    <t>Full scan only 2 columns</t>
  </si>
  <si>
    <t>CPU (sec.)</t>
  </si>
  <si>
    <t>Direct full scan all columns</t>
  </si>
  <si>
    <t>- Direct full scan all columns: Full scan with direct path read (PARALLEL 2) of all 134 rows for first 1,000,000 records of a partition</t>
  </si>
  <si>
    <t>Search scan 2 columns</t>
  </si>
  <si>
    <t>Search scan direct 2 columns</t>
  </si>
  <si>
    <t>Buffer gets total</t>
  </si>
  <si>
    <t>Database</t>
  </si>
  <si>
    <t xml:space="preserve">19.18 auf Exadata X6-2L High Capacity </t>
  </si>
  <si>
    <t>19.3 auf Linux 6 CPU DB in Docker</t>
  </si>
  <si>
    <t>Compression ratio</t>
  </si>
  <si>
    <t>Second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</si>
</sst>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69" formatCode="0.0000"/>
    <numFmt numFmtId="170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F23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slantDashDot">
        <color auto="1"/>
      </left>
      <right style="thin">
        <color auto="1"/>
      </right>
      <top style="slantDashDot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slantDashDot">
        <color auto="1"/>
      </top>
      <bottom style="thin">
        <color auto="1"/>
      </bottom>
      <diagonal/>
    </border>
    <border>
      <left style="thin">
        <color auto="1"/>
      </left>
      <right style="slantDashDot">
        <color auto="1"/>
      </right>
      <top style="slantDashDot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auto="1"/>
      </bottom>
      <diagonal/>
    </border>
    <border>
      <left style="thin">
        <color auto="1"/>
      </left>
      <right style="slantDashDot">
        <color auto="1"/>
      </right>
      <top style="thin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NumberFormat="1" applyFont="1" applyAlignment="1">
      <alignment wrapText="1"/>
    </xf>
    <xf numFmtId="168" fontId="0" fillId="0" borderId="0" xfId="0" applyNumberFormat="1"/>
    <xf numFmtId="0" fontId="0" fillId="0" borderId="0" xfId="0" quotePrefix="1"/>
    <xf numFmtId="169" fontId="0" fillId="0" borderId="0" xfId="0" applyNumberFormat="1"/>
    <xf numFmtId="170" fontId="0" fillId="0" borderId="0" xfId="0" applyNumberFormat="1"/>
    <xf numFmtId="0" fontId="1" fillId="0" borderId="1" xfId="0" applyNumberFormat="1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168" fontId="1" fillId="0" borderId="2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NumberFormat="1" applyFont="1" applyBorder="1" applyAlignment="1">
      <alignment wrapText="1"/>
    </xf>
    <xf numFmtId="0" fontId="1" fillId="0" borderId="5" xfId="0" applyNumberFormat="1" applyFont="1" applyBorder="1" applyAlignment="1">
      <alignment wrapText="1"/>
    </xf>
    <xf numFmtId="168" fontId="1" fillId="0" borderId="5" xfId="0" applyNumberFormat="1" applyFont="1" applyBorder="1" applyAlignment="1">
      <alignment wrapText="1"/>
    </xf>
    <xf numFmtId="0" fontId="1" fillId="0" borderId="5" xfId="0" applyNumberFormat="1" applyFont="1" applyBorder="1" applyAlignment="1">
      <alignment wrapText="1"/>
    </xf>
    <xf numFmtId="169" fontId="1" fillId="0" borderId="5" xfId="0" applyNumberFormat="1" applyFont="1" applyBorder="1" applyAlignment="1">
      <alignment wrapText="1"/>
    </xf>
    <xf numFmtId="169" fontId="1" fillId="0" borderId="6" xfId="0" applyNumberFormat="1" applyFont="1" applyBorder="1" applyAlignment="1">
      <alignment wrapText="1"/>
    </xf>
    <xf numFmtId="0" fontId="2" fillId="0" borderId="4" xfId="0" applyFont="1" applyBorder="1"/>
    <xf numFmtId="0" fontId="0" fillId="0" borderId="5" xfId="0" applyFont="1" applyBorder="1"/>
    <xf numFmtId="168" fontId="0" fillId="0" borderId="5" xfId="0" applyNumberFormat="1" applyFont="1" applyBorder="1"/>
    <xf numFmtId="169" fontId="0" fillId="0" borderId="5" xfId="0" applyNumberFormat="1" applyFont="1" applyBorder="1"/>
    <xf numFmtId="0" fontId="0" fillId="0" borderId="6" xfId="0" applyFont="1" applyBorder="1"/>
    <xf numFmtId="0" fontId="2" fillId="0" borderId="7" xfId="0" applyFont="1" applyBorder="1"/>
    <xf numFmtId="0" fontId="0" fillId="0" borderId="8" xfId="0" applyFont="1" applyBorder="1"/>
    <xf numFmtId="168" fontId="0" fillId="0" borderId="8" xfId="0" applyNumberFormat="1" applyFont="1" applyBorder="1"/>
    <xf numFmtId="169" fontId="0" fillId="0" borderId="8" xfId="0" applyNumberFormat="1" applyFont="1" applyBorder="1"/>
    <xf numFmtId="0" fontId="0" fillId="0" borderId="9" xfId="0" applyFont="1" applyBorder="1"/>
    <xf numFmtId="170" fontId="1" fillId="0" borderId="2" xfId="0" applyNumberFormat="1" applyFont="1" applyBorder="1" applyAlignment="1">
      <alignment wrapText="1"/>
    </xf>
    <xf numFmtId="170" fontId="1" fillId="0" borderId="5" xfId="0" applyNumberFormat="1" applyFont="1" applyBorder="1" applyAlignment="1">
      <alignment wrapText="1"/>
    </xf>
    <xf numFmtId="2" fontId="1" fillId="0" borderId="5" xfId="0" applyNumberFormat="1" applyFont="1" applyBorder="1" applyAlignment="1">
      <alignment wrapText="1"/>
    </xf>
    <xf numFmtId="170" fontId="0" fillId="0" borderId="5" xfId="0" applyNumberFormat="1" applyFont="1" applyBorder="1"/>
    <xf numFmtId="2" fontId="0" fillId="0" borderId="5" xfId="0" applyNumberFormat="1" applyFont="1" applyBorder="1"/>
    <xf numFmtId="170" fontId="0" fillId="0" borderId="8" xfId="0" applyNumberFormat="1" applyFont="1" applyBorder="1"/>
    <xf numFmtId="2" fontId="0" fillId="0" borderId="8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Compression</a:t>
            </a:r>
            <a:r>
              <a:rPr lang="de-DE" baseline="0"/>
              <a:t> Ratio 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'2023-01 Compr. Table Exadata'!$A$32:$A$37</c:f>
              <c:strCache>
                <c:ptCount val="6"/>
                <c:pt idx="0">
                  <c:v>ROW STORE COMPRESS BASIC</c:v>
                </c:pt>
                <c:pt idx="1">
                  <c:v>ROW STORE COMPRESS ADVANCED</c:v>
                </c:pt>
                <c:pt idx="2">
                  <c:v>COLUMN STORE COMPRESS FOR QUERY LOW</c:v>
                </c:pt>
                <c:pt idx="3">
                  <c:v>COLUMN STORE COMPRESS FOR QUERY HIGH</c:v>
                </c:pt>
                <c:pt idx="4">
                  <c:v>COLUMN STORE COMPRESS FOR ARCHIVE LOW</c:v>
                </c:pt>
                <c:pt idx="5">
                  <c:v>COLUMN STORE COMPRESS FOR ARCHIVE HIGH</c:v>
                </c:pt>
              </c:strCache>
            </c:strRef>
          </c:cat>
          <c:val>
            <c:numRef>
              <c:f>'2023-01 Compr. Table Exadata'!$C$32:$C$37</c:f>
              <c:numCache>
                <c:formatCode>0.0</c:formatCode>
                <c:ptCount val="6"/>
                <c:pt idx="0">
                  <c:v>16.696202531645568</c:v>
                </c:pt>
                <c:pt idx="1">
                  <c:v>16.696202531645568</c:v>
                </c:pt>
                <c:pt idx="2">
                  <c:v>24.886792452830189</c:v>
                </c:pt>
                <c:pt idx="3">
                  <c:v>48.851851851851855</c:v>
                </c:pt>
                <c:pt idx="4">
                  <c:v>57.347826086956523</c:v>
                </c:pt>
                <c:pt idx="5">
                  <c:v>57.347826086956523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80-4A43-8FEA-E0A04A17E41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'2023-01 Compr. Table Exadata'!$A$32:$A$37</c:f>
              <c:strCache>
                <c:ptCount val="6"/>
                <c:pt idx="0">
                  <c:v>ROW STORE COMPRESS BASIC</c:v>
                </c:pt>
                <c:pt idx="1">
                  <c:v>ROW STORE COMPRESS ADVANCED</c:v>
                </c:pt>
                <c:pt idx="2">
                  <c:v>COLUMN STORE COMPRESS FOR QUERY LOW</c:v>
                </c:pt>
                <c:pt idx="3">
                  <c:v>COLUMN STORE COMPRESS FOR QUERY HIGH</c:v>
                </c:pt>
                <c:pt idx="4">
                  <c:v>COLUMN STORE COMPRESS FOR ARCHIVE LOW</c:v>
                </c:pt>
                <c:pt idx="5">
                  <c:v>COLUMN STORE COMPRESS FOR ARCHIVE HIGH</c:v>
                </c:pt>
              </c:strCache>
            </c:strRef>
          </c:cat>
          <c:val>
            <c:numRef>
              <c:f>'2023-01 Compr. Table Exadata'!$C$32:$C$37</c:f>
              <c:numCache>
                <c:formatCode>0.0</c:formatCode>
                <c:ptCount val="6"/>
                <c:pt idx="0">
                  <c:v>16.696202531645568</c:v>
                </c:pt>
                <c:pt idx="1">
                  <c:v>16.696202531645568</c:v>
                </c:pt>
                <c:pt idx="2">
                  <c:v>24.886792452830189</c:v>
                </c:pt>
                <c:pt idx="3">
                  <c:v>48.851851851851855</c:v>
                </c:pt>
                <c:pt idx="4">
                  <c:v>57.347826086956523</c:v>
                </c:pt>
                <c:pt idx="5">
                  <c:v>57.347826086956523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0-4A43-8FEA-E0A04A17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2624"/>
        <c:axId val="852264512"/>
      </c:lineChart>
      <c:catAx>
        <c:axId val="852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64512"/>
        <c:crosses val="autoZero"/>
        <c:auto val="1"/>
        <c:lblAlgn val="ctr"/>
        <c:lblOffset val="100"/>
        <c:noMultiLvlLbl val="0"/>
      </c:catAx>
      <c:valAx>
        <c:axId val="8522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262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Compression</a:t>
            </a:r>
            <a:r>
              <a:rPr lang="de-DE" baseline="0"/>
              <a:t> Time 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'2023-01 Compr. Table Exadata'!$A$32:$A$37</c:f>
              <c:strCache>
                <c:ptCount val="6"/>
                <c:pt idx="0">
                  <c:v>ROW STORE COMPRESS BASIC</c:v>
                </c:pt>
                <c:pt idx="1">
                  <c:v>ROW STORE COMPRESS ADVANCED</c:v>
                </c:pt>
                <c:pt idx="2">
                  <c:v>COLUMN STORE COMPRESS FOR QUERY LOW</c:v>
                </c:pt>
                <c:pt idx="3">
                  <c:v>COLUMN STORE COMPRESS FOR QUERY HIGH</c:v>
                </c:pt>
                <c:pt idx="4">
                  <c:v>COLUMN STORE COMPRESS FOR ARCHIVE LOW</c:v>
                </c:pt>
                <c:pt idx="5">
                  <c:v>COLUMN STORE COMPRESS FOR ARCHIVE HIGH</c:v>
                </c:pt>
              </c:strCache>
            </c:strRef>
          </c:cat>
          <c:val>
            <c:numRef>
              <c:f>'2023-01 Compr. Table Exadata'!$D$32:$D$37</c:f>
              <c:numCache>
                <c:formatCode>General</c:formatCode>
                <c:ptCount val="6"/>
                <c:pt idx="0">
                  <c:v>74</c:v>
                </c:pt>
                <c:pt idx="1">
                  <c:v>72</c:v>
                </c:pt>
                <c:pt idx="2">
                  <c:v>150</c:v>
                </c:pt>
                <c:pt idx="3">
                  <c:v>216</c:v>
                </c:pt>
                <c:pt idx="4">
                  <c:v>204</c:v>
                </c:pt>
                <c:pt idx="5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4-5840-9723-148670FCFA06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'2023-01 Compr. Table Exadata'!$A$32:$A$37</c:f>
              <c:strCache>
                <c:ptCount val="6"/>
                <c:pt idx="0">
                  <c:v>ROW STORE COMPRESS BASIC</c:v>
                </c:pt>
                <c:pt idx="1">
                  <c:v>ROW STORE COMPRESS ADVANCED</c:v>
                </c:pt>
                <c:pt idx="2">
                  <c:v>COLUMN STORE COMPRESS FOR QUERY LOW</c:v>
                </c:pt>
                <c:pt idx="3">
                  <c:v>COLUMN STORE COMPRESS FOR QUERY HIGH</c:v>
                </c:pt>
                <c:pt idx="4">
                  <c:v>COLUMN STORE COMPRESS FOR ARCHIVE LOW</c:v>
                </c:pt>
                <c:pt idx="5">
                  <c:v>COLUMN STORE COMPRESS FOR ARCHIVE HIGH</c:v>
                </c:pt>
              </c:strCache>
            </c:strRef>
          </c:cat>
          <c:val>
            <c:numRef>
              <c:f>'2023-01 Compr. Table Exadata'!$D$32:$D$37</c:f>
              <c:numCache>
                <c:formatCode>General</c:formatCode>
                <c:ptCount val="6"/>
                <c:pt idx="0">
                  <c:v>74</c:v>
                </c:pt>
                <c:pt idx="1">
                  <c:v>72</c:v>
                </c:pt>
                <c:pt idx="2">
                  <c:v>150</c:v>
                </c:pt>
                <c:pt idx="3">
                  <c:v>216</c:v>
                </c:pt>
                <c:pt idx="4">
                  <c:v>204</c:v>
                </c:pt>
                <c:pt idx="5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4-5840-9723-148670FC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2624"/>
        <c:axId val="852264512"/>
      </c:lineChart>
      <c:catAx>
        <c:axId val="852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64512"/>
        <c:crosses val="autoZero"/>
        <c:auto val="1"/>
        <c:lblAlgn val="ctr"/>
        <c:lblOffset val="100"/>
        <c:noMultiLvlLbl val="0"/>
      </c:catAx>
      <c:valAx>
        <c:axId val="8522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262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Access Time by RowID </a:t>
            </a:r>
            <a:endParaRPr lang="de-DE"/>
          </a:p>
        </c:rich>
      </c:tx>
      <c:layout>
        <c:manualLayout>
          <c:xMode val="edge"/>
          <c:yMode val="edge"/>
          <c:x val="0.41204169275794839"/>
          <c:y val="1.57790927021696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'2023-01 Compr. Table Exadata'!$A$31:$A$37</c:f>
              <c:strCache>
                <c:ptCount val="7"/>
                <c:pt idx="0">
                  <c:v>Uncompressed</c:v>
                </c:pt>
                <c:pt idx="1">
                  <c:v>ROW STORE COMPRESS BASIC</c:v>
                </c:pt>
                <c:pt idx="2">
                  <c:v>ROW STORE COMPRESS ADVANCED</c:v>
                </c:pt>
                <c:pt idx="3">
                  <c:v>COLUMN STORE COMPRESS FOR QUERY LOW</c:v>
                </c:pt>
                <c:pt idx="4">
                  <c:v>COLUMN STORE COMPRESS FOR QUERY HIGH</c:v>
                </c:pt>
                <c:pt idx="5">
                  <c:v>COLUMN STORE COMPRESS FOR ARCHIVE LOW</c:v>
                </c:pt>
                <c:pt idx="6">
                  <c:v>COLUMN STORE COMPRESS FOR ARCHIVE HIGH</c:v>
                </c:pt>
              </c:strCache>
            </c:strRef>
          </c:cat>
          <c:val>
            <c:numRef>
              <c:f>'2023-01 Compr. Table Exadata'!$E$31:$E$37</c:f>
              <c:numCache>
                <c:formatCode>0.000</c:formatCode>
                <c:ptCount val="7"/>
                <c:pt idx="0">
                  <c:v>4.8000000000000001E-2</c:v>
                </c:pt>
                <c:pt idx="1">
                  <c:v>5.0099999999999999E-2</c:v>
                </c:pt>
                <c:pt idx="2">
                  <c:v>4.8899999999999999E-2</c:v>
                </c:pt>
                <c:pt idx="3">
                  <c:v>0.183</c:v>
                </c:pt>
                <c:pt idx="4">
                  <c:v>0.51</c:v>
                </c:pt>
                <c:pt idx="5">
                  <c:v>0.9</c:v>
                </c:pt>
                <c:pt idx="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A-534A-AF4C-525C6619154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'2023-01 Compr. Table Exadata'!$A$31:$A$37</c:f>
              <c:strCache>
                <c:ptCount val="7"/>
                <c:pt idx="0">
                  <c:v>Uncompressed</c:v>
                </c:pt>
                <c:pt idx="1">
                  <c:v>ROW STORE COMPRESS BASIC</c:v>
                </c:pt>
                <c:pt idx="2">
                  <c:v>ROW STORE COMPRESS ADVANCED</c:v>
                </c:pt>
                <c:pt idx="3">
                  <c:v>COLUMN STORE COMPRESS FOR QUERY LOW</c:v>
                </c:pt>
                <c:pt idx="4">
                  <c:v>COLUMN STORE COMPRESS FOR QUERY HIGH</c:v>
                </c:pt>
                <c:pt idx="5">
                  <c:v>COLUMN STORE COMPRESS FOR ARCHIVE LOW</c:v>
                </c:pt>
                <c:pt idx="6">
                  <c:v>COLUMN STORE COMPRESS FOR ARCHIVE HIGH</c:v>
                </c:pt>
              </c:strCache>
            </c:strRef>
          </c:cat>
          <c:val>
            <c:numRef>
              <c:f>'2023-01 Compr. Table Exadata'!$E$31:$E$37</c:f>
              <c:numCache>
                <c:formatCode>0.000</c:formatCode>
                <c:ptCount val="7"/>
                <c:pt idx="0">
                  <c:v>4.8000000000000001E-2</c:v>
                </c:pt>
                <c:pt idx="1">
                  <c:v>5.0099999999999999E-2</c:v>
                </c:pt>
                <c:pt idx="2">
                  <c:v>4.8899999999999999E-2</c:v>
                </c:pt>
                <c:pt idx="3">
                  <c:v>0.183</c:v>
                </c:pt>
                <c:pt idx="4">
                  <c:v>0.51</c:v>
                </c:pt>
                <c:pt idx="5">
                  <c:v>0.9</c:v>
                </c:pt>
                <c:pt idx="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A-534A-AF4C-525C66191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2624"/>
        <c:axId val="852264512"/>
      </c:lineChart>
      <c:catAx>
        <c:axId val="852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64512"/>
        <c:crossesAt val="0.01"/>
        <c:auto val="1"/>
        <c:lblAlgn val="ctr"/>
        <c:lblOffset val="100"/>
        <c:noMultiLvlLbl val="0"/>
      </c:catAx>
      <c:valAx>
        <c:axId val="852264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262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Full Scan with all columns fetched from buffer cache (no physical read) 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'2023-01 Compr. Table Exadata'!$A$31:$A$37</c:f>
              <c:strCache>
                <c:ptCount val="7"/>
                <c:pt idx="0">
                  <c:v>Uncompressed</c:v>
                </c:pt>
                <c:pt idx="1">
                  <c:v>ROW STORE COMPRESS BASIC</c:v>
                </c:pt>
                <c:pt idx="2">
                  <c:v>ROW STORE COMPRESS ADVANCED</c:v>
                </c:pt>
                <c:pt idx="3">
                  <c:v>COLUMN STORE COMPRESS FOR QUERY LOW</c:v>
                </c:pt>
                <c:pt idx="4">
                  <c:v>COLUMN STORE COMPRESS FOR QUERY HIGH</c:v>
                </c:pt>
                <c:pt idx="5">
                  <c:v>COLUMN STORE COMPRESS FOR ARCHIVE LOW</c:v>
                </c:pt>
                <c:pt idx="6">
                  <c:v>COLUMN STORE COMPRESS FOR ARCHIVE HIGH</c:v>
                </c:pt>
              </c:strCache>
            </c:strRef>
          </c:cat>
          <c:val>
            <c:numRef>
              <c:f>'2023-01 Compr. Table Exadata'!$G$31:$G$37</c:f>
              <c:numCache>
                <c:formatCode>0.00</c:formatCode>
                <c:ptCount val="7"/>
                <c:pt idx="0">
                  <c:v>17.033000000000001</c:v>
                </c:pt>
                <c:pt idx="1">
                  <c:v>17.670000000000002</c:v>
                </c:pt>
                <c:pt idx="2">
                  <c:v>18</c:v>
                </c:pt>
                <c:pt idx="3">
                  <c:v>16.25</c:v>
                </c:pt>
                <c:pt idx="4">
                  <c:v>16.425999999999998</c:v>
                </c:pt>
                <c:pt idx="5">
                  <c:v>16.716000000000001</c:v>
                </c:pt>
                <c:pt idx="6">
                  <c:v>18.350000000000001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A-6944-8613-8E16EB11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2624"/>
        <c:axId val="852264512"/>
      </c:lineChart>
      <c:catAx>
        <c:axId val="852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64512"/>
        <c:crosses val="autoZero"/>
        <c:auto val="1"/>
        <c:lblAlgn val="ctr"/>
        <c:lblOffset val="100"/>
        <c:noMultiLvlLbl val="0"/>
      </c:catAx>
      <c:valAx>
        <c:axId val="852264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262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Full Scan with only 2 of 134 columns fetched from buffer cache (no physical read) 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'2023-01 Compr. Table Exadata'!$A$31:$A$37</c:f>
              <c:strCache>
                <c:ptCount val="7"/>
                <c:pt idx="0">
                  <c:v>Uncompressed</c:v>
                </c:pt>
                <c:pt idx="1">
                  <c:v>ROW STORE COMPRESS BASIC</c:v>
                </c:pt>
                <c:pt idx="2">
                  <c:v>ROW STORE COMPRESS ADVANCED</c:v>
                </c:pt>
                <c:pt idx="3">
                  <c:v>COLUMN STORE COMPRESS FOR QUERY LOW</c:v>
                </c:pt>
                <c:pt idx="4">
                  <c:v>COLUMN STORE COMPRESS FOR QUERY HIGH</c:v>
                </c:pt>
                <c:pt idx="5">
                  <c:v>COLUMN STORE COMPRESS FOR ARCHIVE LOW</c:v>
                </c:pt>
                <c:pt idx="6">
                  <c:v>COLUMN STORE COMPRESS FOR ARCHIVE HIGH</c:v>
                </c:pt>
              </c:strCache>
            </c:strRef>
          </c:cat>
          <c:val>
            <c:numRef>
              <c:f>'2023-01 Compr. Table Exadata'!$I$31:$I$37</c:f>
              <c:numCache>
                <c:formatCode>General</c:formatCode>
                <c:ptCount val="7"/>
                <c:pt idx="0">
                  <c:v>0.76400000000000001</c:v>
                </c:pt>
                <c:pt idx="1">
                  <c:v>1.597</c:v>
                </c:pt>
                <c:pt idx="2">
                  <c:v>1.593</c:v>
                </c:pt>
                <c:pt idx="3">
                  <c:v>0.59099999999999997</c:v>
                </c:pt>
                <c:pt idx="4">
                  <c:v>0.57299999999999995</c:v>
                </c:pt>
                <c:pt idx="5">
                  <c:v>0.58499999999999996</c:v>
                </c:pt>
                <c:pt idx="6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B-D84B-B29E-E4EEBC0340CC}"/>
            </c:ext>
          </c:extLst>
        </c:ser>
        <c:ser>
          <c:idx val="1"/>
          <c:order val="1"/>
          <c:cat>
            <c:strRef>
              <c:f>'2023-01 Compr. Table Exadata'!$A$31:$A$37</c:f>
              <c:strCache>
                <c:ptCount val="7"/>
                <c:pt idx="0">
                  <c:v>Uncompressed</c:v>
                </c:pt>
                <c:pt idx="1">
                  <c:v>ROW STORE COMPRESS BASIC</c:v>
                </c:pt>
                <c:pt idx="2">
                  <c:v>ROW STORE COMPRESS ADVANCED</c:v>
                </c:pt>
                <c:pt idx="3">
                  <c:v>COLUMN STORE COMPRESS FOR QUERY LOW</c:v>
                </c:pt>
                <c:pt idx="4">
                  <c:v>COLUMN STORE COMPRESS FOR QUERY HIGH</c:v>
                </c:pt>
                <c:pt idx="5">
                  <c:v>COLUMN STORE COMPRESS FOR ARCHIVE LOW</c:v>
                </c:pt>
                <c:pt idx="6">
                  <c:v>COLUMN STORE COMPRESS FOR ARCHIVE HIGH</c:v>
                </c:pt>
              </c:strCache>
            </c:strRef>
          </c:cat>
          <c:val>
            <c:numRef>
              <c:f>'2023-01 Compr. Table Exadata'!$I$31:$I$37</c:f>
              <c:numCache>
                <c:formatCode>General</c:formatCode>
                <c:ptCount val="7"/>
                <c:pt idx="0">
                  <c:v>0.76400000000000001</c:v>
                </c:pt>
                <c:pt idx="1">
                  <c:v>1.597</c:v>
                </c:pt>
                <c:pt idx="2">
                  <c:v>1.593</c:v>
                </c:pt>
                <c:pt idx="3">
                  <c:v>0.59099999999999997</c:v>
                </c:pt>
                <c:pt idx="4">
                  <c:v>0.57299999999999995</c:v>
                </c:pt>
                <c:pt idx="5">
                  <c:v>0.58499999999999996</c:v>
                </c:pt>
                <c:pt idx="6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B-D84B-B29E-E4EEBC034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2624"/>
        <c:axId val="852264512"/>
      </c:lineChart>
      <c:catAx>
        <c:axId val="852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64512"/>
        <c:crosses val="autoZero"/>
        <c:auto val="1"/>
        <c:lblAlgn val="ctr"/>
        <c:lblOffset val="100"/>
        <c:noMultiLvlLbl val="0"/>
      </c:catAx>
      <c:valAx>
        <c:axId val="852264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262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Full Scan with all 134 columns fetched with direct path read and cell server offload (cell smart table scan)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Runtime</c:v>
          </c:tx>
          <c:cat>
            <c:strRef>
              <c:f>'2023-01 Compr. Table Exadata'!$A$31:$A$37</c:f>
              <c:strCache>
                <c:ptCount val="7"/>
                <c:pt idx="0">
                  <c:v>Uncompressed</c:v>
                </c:pt>
                <c:pt idx="1">
                  <c:v>ROW STORE COMPRESS BASIC</c:v>
                </c:pt>
                <c:pt idx="2">
                  <c:v>ROW STORE COMPRESS ADVANCED</c:v>
                </c:pt>
                <c:pt idx="3">
                  <c:v>COLUMN STORE COMPRESS FOR QUERY LOW</c:v>
                </c:pt>
                <c:pt idx="4">
                  <c:v>COLUMN STORE COMPRESS FOR QUERY HIGH</c:v>
                </c:pt>
                <c:pt idx="5">
                  <c:v>COLUMN STORE COMPRESS FOR ARCHIVE LOW</c:v>
                </c:pt>
                <c:pt idx="6">
                  <c:v>COLUMN STORE COMPRESS FOR ARCHIVE HIGH</c:v>
                </c:pt>
              </c:strCache>
            </c:strRef>
          </c:cat>
          <c:val>
            <c:numRef>
              <c:f>'2023-01 Compr. Table Exadata'!$K$31:$K$37</c:f>
              <c:numCache>
                <c:formatCode>0.000</c:formatCode>
                <c:ptCount val="7"/>
                <c:pt idx="0">
                  <c:v>14.832000000000001</c:v>
                </c:pt>
                <c:pt idx="1">
                  <c:v>15.11</c:v>
                </c:pt>
                <c:pt idx="2">
                  <c:v>14.91</c:v>
                </c:pt>
                <c:pt idx="3">
                  <c:v>14.593</c:v>
                </c:pt>
                <c:pt idx="4">
                  <c:v>14.808999999999999</c:v>
                </c:pt>
                <c:pt idx="5">
                  <c:v>14.821</c:v>
                </c:pt>
                <c:pt idx="6">
                  <c:v>15.22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6-7D47-AF15-13E82C38D1D5}"/>
            </c:ext>
          </c:extLst>
        </c:ser>
        <c:ser>
          <c:idx val="0"/>
          <c:order val="1"/>
          <c:tx>
            <c:v>CPU-Time</c:v>
          </c:tx>
          <c:val>
            <c:numRef>
              <c:f>'2023-01 Compr. Table Exadata'!$L$31:$L$37</c:f>
              <c:numCache>
                <c:formatCode>0.000</c:formatCode>
                <c:ptCount val="7"/>
                <c:pt idx="0">
                  <c:v>20.683</c:v>
                </c:pt>
                <c:pt idx="1">
                  <c:v>19.88</c:v>
                </c:pt>
                <c:pt idx="2">
                  <c:v>19.649999999999999</c:v>
                </c:pt>
                <c:pt idx="3">
                  <c:v>18.39</c:v>
                </c:pt>
                <c:pt idx="4">
                  <c:v>18.559999999999999</c:v>
                </c:pt>
                <c:pt idx="5">
                  <c:v>18.61</c:v>
                </c:pt>
                <c:pt idx="6">
                  <c:v>19.95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6-7D47-AF15-13E82C38D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2624"/>
        <c:axId val="852264512"/>
      </c:lineChart>
      <c:catAx>
        <c:axId val="852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64512"/>
        <c:crosses val="autoZero"/>
        <c:auto val="1"/>
        <c:lblAlgn val="ctr"/>
        <c:lblOffset val="100"/>
        <c:noMultiLvlLbl val="0"/>
      </c:catAx>
      <c:valAx>
        <c:axId val="852264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262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Full Scan with filter from buffer cache (no physical read) 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'2023-01 Compr. Table Exadata'!$A$31:$A$37</c:f>
              <c:strCache>
                <c:ptCount val="7"/>
                <c:pt idx="0">
                  <c:v>Uncompressed</c:v>
                </c:pt>
                <c:pt idx="1">
                  <c:v>ROW STORE COMPRESS BASIC</c:v>
                </c:pt>
                <c:pt idx="2">
                  <c:v>ROW STORE COMPRESS ADVANCED</c:v>
                </c:pt>
                <c:pt idx="3">
                  <c:v>COLUMN STORE COMPRESS FOR QUERY LOW</c:v>
                </c:pt>
                <c:pt idx="4">
                  <c:v>COLUMN STORE COMPRESS FOR QUERY HIGH</c:v>
                </c:pt>
                <c:pt idx="5">
                  <c:v>COLUMN STORE COMPRESS FOR ARCHIVE LOW</c:v>
                </c:pt>
                <c:pt idx="6">
                  <c:v>COLUMN STORE COMPRESS FOR ARCHIVE HIGH</c:v>
                </c:pt>
              </c:strCache>
            </c:strRef>
          </c:cat>
          <c:val>
            <c:numRef>
              <c:f>'2023-01 Compr. Table Exadata'!$N$31:$N$37</c:f>
              <c:numCache>
                <c:formatCode>General</c:formatCode>
                <c:ptCount val="7"/>
                <c:pt idx="0">
                  <c:v>1.218</c:v>
                </c:pt>
                <c:pt idx="1">
                  <c:v>0.69399999999999995</c:v>
                </c:pt>
                <c:pt idx="2">
                  <c:v>0.73099999999999998</c:v>
                </c:pt>
                <c:pt idx="3">
                  <c:v>9.2499999999999999E-2</c:v>
                </c:pt>
                <c:pt idx="4">
                  <c:v>0.16200000000000001</c:v>
                </c:pt>
                <c:pt idx="5">
                  <c:v>0.128</c:v>
                </c:pt>
                <c:pt idx="6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7-6841-B8FE-C2B0166F5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2624"/>
        <c:axId val="852264512"/>
      </c:lineChart>
      <c:catAx>
        <c:axId val="852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64512"/>
        <c:crosses val="autoZero"/>
        <c:auto val="1"/>
        <c:lblAlgn val="ctr"/>
        <c:lblOffset val="100"/>
        <c:noMultiLvlLbl val="0"/>
      </c:catAx>
      <c:valAx>
        <c:axId val="852264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262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Full Scan with filter with direct path read without cell server offload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Runtime</c:v>
          </c:tx>
          <c:cat>
            <c:strRef>
              <c:f>'2023-01 Compr. Table Exadata'!$A$31:$A$37</c:f>
              <c:strCache>
                <c:ptCount val="7"/>
                <c:pt idx="0">
                  <c:v>Uncompressed</c:v>
                </c:pt>
                <c:pt idx="1">
                  <c:v>ROW STORE COMPRESS BASIC</c:v>
                </c:pt>
                <c:pt idx="2">
                  <c:v>ROW STORE COMPRESS ADVANCED</c:v>
                </c:pt>
                <c:pt idx="3">
                  <c:v>COLUMN STORE COMPRESS FOR QUERY LOW</c:v>
                </c:pt>
                <c:pt idx="4">
                  <c:v>COLUMN STORE COMPRESS FOR QUERY HIGH</c:v>
                </c:pt>
                <c:pt idx="5">
                  <c:v>COLUMN STORE COMPRESS FOR ARCHIVE LOW</c:v>
                </c:pt>
                <c:pt idx="6">
                  <c:v>COLUMN STORE COMPRESS FOR ARCHIVE HIGH</c:v>
                </c:pt>
              </c:strCache>
            </c:strRef>
          </c:cat>
          <c:val>
            <c:numRef>
              <c:f>'2023-01 Compr. Table Exadata'!$P$31:$P$37</c:f>
              <c:numCache>
                <c:formatCode>General</c:formatCode>
                <c:ptCount val="7"/>
                <c:pt idx="0">
                  <c:v>0.90700000000000003</c:v>
                </c:pt>
                <c:pt idx="1">
                  <c:v>0.39800000000000002</c:v>
                </c:pt>
                <c:pt idx="2">
                  <c:v>0.39900000000000002</c:v>
                </c:pt>
                <c:pt idx="3">
                  <c:v>0.115</c:v>
                </c:pt>
                <c:pt idx="4">
                  <c:v>9.2399999999999996E-2</c:v>
                </c:pt>
                <c:pt idx="5">
                  <c:v>7.6499999999999999E-2</c:v>
                </c:pt>
                <c:pt idx="6">
                  <c:v>0.39600000000000002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2-1D49-AD35-5B5744D86F82}"/>
            </c:ext>
          </c:extLst>
        </c:ser>
        <c:ser>
          <c:idx val="0"/>
          <c:order val="1"/>
          <c:tx>
            <c:v>CPU-Time</c:v>
          </c:tx>
          <c:val>
            <c:numRef>
              <c:f>'2023-01 Compr. Table Exadata'!$Q$31:$Q$37</c:f>
              <c:numCache>
                <c:formatCode>General</c:formatCode>
                <c:ptCount val="7"/>
                <c:pt idx="0">
                  <c:v>0.187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0.127</c:v>
                </c:pt>
                <c:pt idx="4">
                  <c:v>0.16600000000000001</c:v>
                </c:pt>
                <c:pt idx="5">
                  <c:v>0.14299999999999999</c:v>
                </c:pt>
                <c:pt idx="6">
                  <c:v>0.72599999999999998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2-1D49-AD35-5B5744D8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2624"/>
        <c:axId val="852264512"/>
      </c:lineChart>
      <c:catAx>
        <c:axId val="852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64512"/>
        <c:crosses val="autoZero"/>
        <c:auto val="1"/>
        <c:lblAlgn val="ctr"/>
        <c:lblOffset val="100"/>
        <c:noMultiLvlLbl val="0"/>
      </c:catAx>
      <c:valAx>
        <c:axId val="852264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262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38</xdr:row>
      <xdr:rowOff>127000</xdr:rowOff>
    </xdr:from>
    <xdr:to>
      <xdr:col>10</xdr:col>
      <xdr:colOff>647700</xdr:colOff>
      <xdr:row>70</xdr:row>
      <xdr:rowOff>63500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3607AC4-5AB2-008A-97B3-B43907903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41</xdr:row>
      <xdr:rowOff>0</xdr:rowOff>
    </xdr:from>
    <xdr:to>
      <xdr:col>11</xdr:col>
      <xdr:colOff>31750</xdr:colOff>
      <xdr:row>72</xdr:row>
      <xdr:rowOff>139700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FF6F1E0-BFDA-8F4D-8FAE-785D8C9D7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774700</xdr:colOff>
      <xdr:row>42</xdr:row>
      <xdr:rowOff>101600</xdr:rowOff>
    </xdr:from>
    <xdr:to>
      <xdr:col>11</xdr:col>
      <xdr:colOff>273050</xdr:colOff>
      <xdr:row>74</xdr:row>
      <xdr:rowOff>38100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F1A7A42-1149-034C-9E46-9CD5347AC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1333500</xdr:colOff>
      <xdr:row>45</xdr:row>
      <xdr:rowOff>38100</xdr:rowOff>
    </xdr:from>
    <xdr:to>
      <xdr:col>12</xdr:col>
      <xdr:colOff>6350</xdr:colOff>
      <xdr:row>76</xdr:row>
      <xdr:rowOff>177800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FBBFD40-69A9-C54A-A06E-862150461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1892300</xdr:colOff>
      <xdr:row>47</xdr:row>
      <xdr:rowOff>190500</xdr:rowOff>
    </xdr:from>
    <xdr:to>
      <xdr:col>12</xdr:col>
      <xdr:colOff>565150</xdr:colOff>
      <xdr:row>79</xdr:row>
      <xdr:rowOff>127000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7030855-16EE-9C46-89BB-6365E1CB4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2616200</xdr:colOff>
      <xdr:row>50</xdr:row>
      <xdr:rowOff>101600</xdr:rowOff>
    </xdr:from>
    <xdr:to>
      <xdr:col>13</xdr:col>
      <xdr:colOff>463550</xdr:colOff>
      <xdr:row>82</xdr:row>
      <xdr:rowOff>38100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8761EDA-E07D-4D4B-9012-5006FE8FF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254000</xdr:colOff>
      <xdr:row>54</xdr:row>
      <xdr:rowOff>50800</xdr:rowOff>
    </xdr:from>
    <xdr:to>
      <xdr:col>14</xdr:col>
      <xdr:colOff>590550</xdr:colOff>
      <xdr:row>85</xdr:row>
      <xdr:rowOff>190500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61B2FAFC-9873-7243-B399-E62F9BE7F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711200</xdr:colOff>
      <xdr:row>56</xdr:row>
      <xdr:rowOff>190500</xdr:rowOff>
    </xdr:from>
    <xdr:to>
      <xdr:col>16</xdr:col>
      <xdr:colOff>222250</xdr:colOff>
      <xdr:row>88</xdr:row>
      <xdr:rowOff>127000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38A79283-61D9-1D44-8ACA-C1C80149B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E19A-13F3-BC41-BC9D-A8905CA3FF9B}">
  <dimension ref="A1"/>
  <sheetViews>
    <sheetView workbookViewId="0">
      <selection activeCell="D4" sqref="D4"/>
    </sheetView>
  </sheetViews>
  <sheetFormatPr baseColWidth="10" defaultRowHeight="16" x14ac:dyDescent="0.2"/>
  <sheetData>
    <row r="1" spans="1:1" s="1" customFormat="1" x14ac:dyDescent="0.2">
      <c r="A1" s="1" t="s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EE75-4D97-7149-ABEE-2D40575DB096}">
  <dimension ref="A2:R37"/>
  <sheetViews>
    <sheetView tabSelected="1" topLeftCell="A10" workbookViewId="0">
      <selection activeCell="A25" sqref="A25"/>
    </sheetView>
  </sheetViews>
  <sheetFormatPr baseColWidth="10" defaultRowHeight="16" x14ac:dyDescent="0.2"/>
  <cols>
    <col min="1" max="1" width="43.5" customWidth="1"/>
    <col min="3" max="3" width="11.83203125" customWidth="1"/>
    <col min="4" max="4" width="12.33203125" customWidth="1"/>
    <col min="5" max="5" width="10.83203125" style="4"/>
    <col min="7" max="7" width="10.83203125" style="4"/>
    <col min="8" max="8" width="10.83203125" style="6"/>
    <col min="11" max="12" width="10.83203125" style="4"/>
    <col min="13" max="13" width="10.83203125" style="6"/>
    <col min="17" max="17" width="15.6640625" customWidth="1"/>
  </cols>
  <sheetData>
    <row r="2" spans="1:18" x14ac:dyDescent="0.2">
      <c r="A2" t="s">
        <v>1</v>
      </c>
    </row>
    <row r="3" spans="1:18" x14ac:dyDescent="0.2">
      <c r="A3" t="s">
        <v>31</v>
      </c>
      <c r="B3" t="s">
        <v>32</v>
      </c>
    </row>
    <row r="6" spans="1:18" x14ac:dyDescent="0.2">
      <c r="A6" t="s">
        <v>11</v>
      </c>
    </row>
    <row r="7" spans="1:18" x14ac:dyDescent="0.2">
      <c r="A7" s="5" t="s">
        <v>13</v>
      </c>
    </row>
    <row r="8" spans="1:18" x14ac:dyDescent="0.2">
      <c r="A8" s="5" t="s">
        <v>14</v>
      </c>
    </row>
    <row r="9" spans="1:18" x14ac:dyDescent="0.2">
      <c r="A9" s="5" t="s">
        <v>15</v>
      </c>
    </row>
    <row r="10" spans="1:18" x14ac:dyDescent="0.2">
      <c r="A10" s="5" t="s">
        <v>27</v>
      </c>
    </row>
    <row r="11" spans="1:18" x14ac:dyDescent="0.2">
      <c r="A11" s="5" t="s">
        <v>16</v>
      </c>
    </row>
    <row r="12" spans="1:18" x14ac:dyDescent="0.2">
      <c r="A12" s="5" t="s">
        <v>17</v>
      </c>
    </row>
    <row r="13" spans="1:18" ht="17" thickBot="1" x14ac:dyDescent="0.25">
      <c r="A13" s="5"/>
    </row>
    <row r="14" spans="1:18" s="1" customFormat="1" x14ac:dyDescent="0.2">
      <c r="A14" s="8" t="s">
        <v>2</v>
      </c>
      <c r="B14" s="9" t="s">
        <v>9</v>
      </c>
      <c r="C14" s="29" t="s">
        <v>34</v>
      </c>
      <c r="D14" s="9" t="s">
        <v>10</v>
      </c>
      <c r="E14" s="10" t="s">
        <v>18</v>
      </c>
      <c r="F14" s="10"/>
      <c r="G14" s="10" t="s">
        <v>21</v>
      </c>
      <c r="H14" s="10"/>
      <c r="I14" s="11" t="s">
        <v>24</v>
      </c>
      <c r="J14" s="11"/>
      <c r="K14" s="11" t="s">
        <v>26</v>
      </c>
      <c r="L14" s="11"/>
      <c r="M14" s="11"/>
      <c r="N14" s="11" t="s">
        <v>28</v>
      </c>
      <c r="O14" s="11"/>
      <c r="P14" s="11" t="s">
        <v>29</v>
      </c>
      <c r="Q14" s="11"/>
      <c r="R14" s="12"/>
    </row>
    <row r="15" spans="1:18" s="3" customFormat="1" ht="39" customHeight="1" x14ac:dyDescent="0.2">
      <c r="A15" s="13"/>
      <c r="B15" s="14"/>
      <c r="C15" s="30"/>
      <c r="D15" s="14"/>
      <c r="E15" s="15" t="s">
        <v>19</v>
      </c>
      <c r="F15" s="16" t="s">
        <v>20</v>
      </c>
      <c r="G15" s="15" t="s">
        <v>22</v>
      </c>
      <c r="H15" s="17" t="s">
        <v>23</v>
      </c>
      <c r="I15" s="15" t="s">
        <v>22</v>
      </c>
      <c r="J15" s="17" t="s">
        <v>23</v>
      </c>
      <c r="K15" s="15" t="s">
        <v>22</v>
      </c>
      <c r="L15" s="15" t="s">
        <v>25</v>
      </c>
      <c r="M15" s="17" t="s">
        <v>23</v>
      </c>
      <c r="N15" s="15" t="s">
        <v>22</v>
      </c>
      <c r="O15" s="17" t="s">
        <v>30</v>
      </c>
      <c r="P15" s="15" t="s">
        <v>22</v>
      </c>
      <c r="Q15" s="15" t="s">
        <v>25</v>
      </c>
      <c r="R15" s="18" t="s">
        <v>30</v>
      </c>
    </row>
    <row r="16" spans="1:18" s="2" customFormat="1" x14ac:dyDescent="0.2">
      <c r="A16" s="19" t="s">
        <v>3</v>
      </c>
      <c r="B16" s="20">
        <v>2638</v>
      </c>
      <c r="C16" s="32"/>
      <c r="D16" s="20"/>
      <c r="E16" s="21">
        <v>4.8000000000000001E-2</v>
      </c>
      <c r="F16" s="20">
        <v>1</v>
      </c>
      <c r="G16" s="21">
        <v>17.033000000000001</v>
      </c>
      <c r="H16" s="22">
        <v>4.8000000000000001E-2</v>
      </c>
      <c r="I16" s="20">
        <v>0.76400000000000001</v>
      </c>
      <c r="J16" s="20">
        <v>4.9700000000000001E-2</v>
      </c>
      <c r="K16" s="21">
        <v>14.832000000000001</v>
      </c>
      <c r="L16" s="21">
        <v>20.683</v>
      </c>
      <c r="M16" s="22">
        <v>4.07E-2</v>
      </c>
      <c r="N16" s="20">
        <v>1.218</v>
      </c>
      <c r="O16" s="20">
        <v>336262</v>
      </c>
      <c r="P16" s="20">
        <v>0.90700000000000003</v>
      </c>
      <c r="Q16" s="20">
        <v>0.187</v>
      </c>
      <c r="R16" s="23">
        <v>336377</v>
      </c>
    </row>
    <row r="17" spans="1:18" s="2" customFormat="1" x14ac:dyDescent="0.2">
      <c r="A17" s="19" t="s">
        <v>12</v>
      </c>
      <c r="B17" s="20">
        <v>158</v>
      </c>
      <c r="C17" s="32">
        <f>$B$16/B17</f>
        <v>16.696202531645568</v>
      </c>
      <c r="D17" s="20">
        <v>74</v>
      </c>
      <c r="E17" s="21">
        <v>0.48499999999999999</v>
      </c>
      <c r="F17" s="20">
        <v>1</v>
      </c>
      <c r="G17" s="21">
        <v>17.68</v>
      </c>
      <c r="H17" s="22">
        <v>1.24E-2</v>
      </c>
      <c r="I17" s="20">
        <v>1.641</v>
      </c>
      <c r="J17" s="20">
        <v>1.3100000000000001E-2</v>
      </c>
      <c r="K17" s="21">
        <v>15.409000000000001</v>
      </c>
      <c r="L17" s="21">
        <v>20</v>
      </c>
      <c r="M17" s="22">
        <v>3.0999999999999999E-3</v>
      </c>
      <c r="N17" s="20"/>
      <c r="O17" s="20"/>
      <c r="P17" s="20"/>
      <c r="Q17" s="20"/>
      <c r="R17" s="23"/>
    </row>
    <row r="18" spans="1:18" s="2" customFormat="1" x14ac:dyDescent="0.2">
      <c r="A18" s="19" t="s">
        <v>4</v>
      </c>
      <c r="B18" s="20">
        <v>178</v>
      </c>
      <c r="C18" s="32">
        <f>$B$16/B18</f>
        <v>14.820224719101123</v>
      </c>
      <c r="D18" s="20">
        <v>83</v>
      </c>
      <c r="E18" s="21">
        <v>5.0999999999999997E-2</v>
      </c>
      <c r="F18" s="20">
        <v>1</v>
      </c>
      <c r="G18" s="21">
        <v>18</v>
      </c>
      <c r="H18" s="22">
        <v>1.2200000000000001E-2</v>
      </c>
      <c r="I18" s="20">
        <v>1.1919999999999999</v>
      </c>
      <c r="J18" s="20">
        <v>1.2200000000000001E-2</v>
      </c>
      <c r="K18" s="21">
        <v>14.478999999999999</v>
      </c>
      <c r="L18" s="21">
        <v>19.963000000000001</v>
      </c>
      <c r="M18" s="22">
        <v>2.5999999999999999E-3</v>
      </c>
      <c r="N18" s="20">
        <v>0.66</v>
      </c>
      <c r="O18" s="20">
        <v>22241</v>
      </c>
      <c r="P18" s="20">
        <v>0.38800000000000001</v>
      </c>
      <c r="Q18" s="20">
        <v>0.75600000000000001</v>
      </c>
      <c r="R18" s="23">
        <v>22358</v>
      </c>
    </row>
    <row r="19" spans="1:18" s="2" customFormat="1" x14ac:dyDescent="0.2">
      <c r="A19" s="19" t="s">
        <v>5</v>
      </c>
      <c r="B19" s="20">
        <v>106</v>
      </c>
      <c r="C19" s="32">
        <f>$B$16/B19</f>
        <v>24.886792452830189</v>
      </c>
      <c r="D19" s="20">
        <v>150</v>
      </c>
      <c r="E19" s="21">
        <v>0.19</v>
      </c>
      <c r="F19" s="20">
        <v>5.73</v>
      </c>
      <c r="G19" s="21">
        <v>15.792</v>
      </c>
      <c r="H19" s="22">
        <v>1.23E-2</v>
      </c>
      <c r="I19" s="20">
        <v>0.55400000000000005</v>
      </c>
      <c r="J19" s="20">
        <v>1.1599999999999999E-2</v>
      </c>
      <c r="K19" s="21">
        <v>14.757999999999999</v>
      </c>
      <c r="L19" s="21">
        <v>18.475999999999999</v>
      </c>
      <c r="M19" s="22">
        <v>2E-3</v>
      </c>
      <c r="N19" s="20">
        <v>8.9300000000000004E-2</v>
      </c>
      <c r="O19" s="20">
        <v>21064</v>
      </c>
      <c r="P19" s="20">
        <v>5.6599999999999998E-2</v>
      </c>
      <c r="Q19" s="20">
        <v>0.11</v>
      </c>
      <c r="R19" s="23">
        <v>21200</v>
      </c>
    </row>
    <row r="20" spans="1:18" s="2" customFormat="1" x14ac:dyDescent="0.2">
      <c r="A20" s="19" t="s">
        <v>6</v>
      </c>
      <c r="B20" s="20">
        <v>54</v>
      </c>
      <c r="C20" s="32">
        <f>$B$16/B20</f>
        <v>48.851851851851855</v>
      </c>
      <c r="D20" s="20">
        <v>216</v>
      </c>
      <c r="E20" s="21">
        <v>0.51</v>
      </c>
      <c r="F20" s="20">
        <v>4.68</v>
      </c>
      <c r="G20" s="21">
        <v>16.425999999999998</v>
      </c>
      <c r="H20" s="22">
        <v>1.0999999999999999E-2</v>
      </c>
      <c r="I20" s="20">
        <v>0.57299999999999995</v>
      </c>
      <c r="J20" s="20">
        <v>1.0699999999999999E-2</v>
      </c>
      <c r="K20" s="21">
        <v>14.808999999999999</v>
      </c>
      <c r="L20" s="21">
        <v>18.559999999999999</v>
      </c>
      <c r="M20" s="22">
        <v>1.2999999999999999E-3</v>
      </c>
      <c r="N20" s="20">
        <v>0.16200000000000001</v>
      </c>
      <c r="O20" s="20">
        <v>10885</v>
      </c>
      <c r="P20" s="20">
        <v>9.2399999999999996E-2</v>
      </c>
      <c r="Q20" s="20">
        <v>0.16600000000000001</v>
      </c>
      <c r="R20" s="23">
        <v>10942</v>
      </c>
    </row>
    <row r="21" spans="1:18" s="2" customFormat="1" x14ac:dyDescent="0.2">
      <c r="A21" s="19" t="s">
        <v>7</v>
      </c>
      <c r="B21" s="20">
        <v>46</v>
      </c>
      <c r="C21" s="32">
        <f>$B$16/B21</f>
        <v>57.347826086956523</v>
      </c>
      <c r="D21" s="20">
        <v>204</v>
      </c>
      <c r="E21" s="21">
        <v>0.9</v>
      </c>
      <c r="F21" s="20">
        <v>8.01</v>
      </c>
      <c r="G21" s="21">
        <v>16.716000000000001</v>
      </c>
      <c r="H21" s="22">
        <v>1.0699999999999999E-2</v>
      </c>
      <c r="I21" s="20">
        <v>0.58499999999999996</v>
      </c>
      <c r="J21" s="20">
        <v>1.0500000000000001E-2</v>
      </c>
      <c r="K21" s="21">
        <v>14.821</v>
      </c>
      <c r="L21" s="21">
        <v>18.61</v>
      </c>
      <c r="M21" s="22">
        <v>2E-3</v>
      </c>
      <c r="N21" s="20">
        <v>0.128</v>
      </c>
      <c r="O21" s="20">
        <v>7915</v>
      </c>
      <c r="P21" s="20">
        <v>7.6499999999999999E-2</v>
      </c>
      <c r="Q21" s="20">
        <v>0.14299999999999999</v>
      </c>
      <c r="R21" s="23">
        <v>8046</v>
      </c>
    </row>
    <row r="22" spans="1:18" s="2" customFormat="1" ht="17" thickBot="1" x14ac:dyDescent="0.25">
      <c r="A22" s="24" t="s">
        <v>8</v>
      </c>
      <c r="B22" s="25">
        <v>46</v>
      </c>
      <c r="C22" s="34">
        <f>$B$16/B22</f>
        <v>57.347826086956523</v>
      </c>
      <c r="D22" s="25">
        <v>410</v>
      </c>
      <c r="E22" s="26">
        <v>16.2</v>
      </c>
      <c r="F22" s="25">
        <v>11.34</v>
      </c>
      <c r="G22" s="26">
        <v>16.265000000000001</v>
      </c>
      <c r="H22" s="27">
        <v>1.06E-2</v>
      </c>
      <c r="I22" s="25">
        <v>14.146000000000001</v>
      </c>
      <c r="J22" s="25">
        <v>1.04E-2</v>
      </c>
      <c r="K22" s="26">
        <v>14.146000000000001</v>
      </c>
      <c r="L22" s="26">
        <v>18.8</v>
      </c>
      <c r="M22" s="27">
        <v>1.5E-3</v>
      </c>
      <c r="N22" s="25">
        <v>0.63300000000000001</v>
      </c>
      <c r="O22" s="25">
        <v>6668</v>
      </c>
      <c r="P22" s="25">
        <v>0.33100000000000002</v>
      </c>
      <c r="Q22" s="25">
        <v>0.64700000000000002</v>
      </c>
      <c r="R22" s="28">
        <v>6749</v>
      </c>
    </row>
    <row r="23" spans="1:18" x14ac:dyDescent="0.2">
      <c r="C23" s="7"/>
    </row>
    <row r="24" spans="1:18" x14ac:dyDescent="0.2">
      <c r="C24" s="7"/>
    </row>
    <row r="25" spans="1:18" x14ac:dyDescent="0.2">
      <c r="C25" s="7"/>
    </row>
    <row r="26" spans="1:18" x14ac:dyDescent="0.2">
      <c r="C26" s="7"/>
    </row>
    <row r="27" spans="1:18" x14ac:dyDescent="0.2">
      <c r="C27" s="7"/>
    </row>
    <row r="28" spans="1:18" ht="17" thickBot="1" x14ac:dyDescent="0.25">
      <c r="A28" t="s">
        <v>35</v>
      </c>
      <c r="C28" s="7"/>
    </row>
    <row r="29" spans="1:18" x14ac:dyDescent="0.2">
      <c r="A29" s="8" t="s">
        <v>2</v>
      </c>
      <c r="B29" s="9" t="s">
        <v>9</v>
      </c>
      <c r="C29" s="29" t="s">
        <v>34</v>
      </c>
      <c r="D29" s="9" t="s">
        <v>10</v>
      </c>
      <c r="E29" s="10" t="s">
        <v>18</v>
      </c>
      <c r="F29" s="10"/>
      <c r="G29" s="10" t="s">
        <v>21</v>
      </c>
      <c r="H29" s="10"/>
      <c r="I29" s="11" t="s">
        <v>24</v>
      </c>
      <c r="J29" s="11"/>
      <c r="K29" s="11" t="s">
        <v>26</v>
      </c>
      <c r="L29" s="11"/>
      <c r="M29" s="11"/>
      <c r="N29" s="11" t="s">
        <v>28</v>
      </c>
      <c r="O29" s="11"/>
      <c r="P29" s="11" t="s">
        <v>29</v>
      </c>
      <c r="Q29" s="11"/>
      <c r="R29" s="12"/>
    </row>
    <row r="30" spans="1:18" ht="34" x14ac:dyDescent="0.2">
      <c r="A30" s="13"/>
      <c r="B30" s="14"/>
      <c r="C30" s="30"/>
      <c r="D30" s="14"/>
      <c r="E30" s="15" t="s">
        <v>19</v>
      </c>
      <c r="F30" s="16" t="s">
        <v>20</v>
      </c>
      <c r="G30" s="31" t="s">
        <v>22</v>
      </c>
      <c r="H30" s="17" t="s">
        <v>23</v>
      </c>
      <c r="I30" s="15" t="s">
        <v>22</v>
      </c>
      <c r="J30" s="17" t="s">
        <v>23</v>
      </c>
      <c r="K30" s="15" t="s">
        <v>22</v>
      </c>
      <c r="L30" s="15" t="s">
        <v>25</v>
      </c>
      <c r="M30" s="17" t="s">
        <v>23</v>
      </c>
      <c r="N30" s="15" t="s">
        <v>22</v>
      </c>
      <c r="O30" s="17" t="s">
        <v>30</v>
      </c>
      <c r="P30" s="15" t="s">
        <v>22</v>
      </c>
      <c r="Q30" s="15" t="s">
        <v>25</v>
      </c>
      <c r="R30" s="18" t="s">
        <v>30</v>
      </c>
    </row>
    <row r="31" spans="1:18" x14ac:dyDescent="0.2">
      <c r="A31" s="19" t="s">
        <v>3</v>
      </c>
      <c r="B31" s="20">
        <v>2638</v>
      </c>
      <c r="C31" s="32"/>
      <c r="D31" s="20"/>
      <c r="E31" s="21">
        <v>4.8000000000000001E-2</v>
      </c>
      <c r="F31" s="20">
        <v>1</v>
      </c>
      <c r="G31" s="33">
        <v>17.033000000000001</v>
      </c>
      <c r="H31" s="22">
        <v>4.8000000000000001E-2</v>
      </c>
      <c r="I31" s="20">
        <v>0.76400000000000001</v>
      </c>
      <c r="J31" s="20">
        <v>4.9700000000000001E-2</v>
      </c>
      <c r="K31" s="21">
        <v>14.832000000000001</v>
      </c>
      <c r="L31" s="21">
        <v>20.683</v>
      </c>
      <c r="M31" s="22">
        <v>4.07E-2</v>
      </c>
      <c r="N31" s="20">
        <v>1.218</v>
      </c>
      <c r="O31" s="20">
        <v>336262</v>
      </c>
      <c r="P31" s="20">
        <v>0.90700000000000003</v>
      </c>
      <c r="Q31" s="20">
        <v>0.187</v>
      </c>
      <c r="R31" s="23">
        <v>336377</v>
      </c>
    </row>
    <row r="32" spans="1:18" x14ac:dyDescent="0.2">
      <c r="A32" s="19" t="s">
        <v>12</v>
      </c>
      <c r="B32" s="20">
        <v>158</v>
      </c>
      <c r="C32" s="32">
        <f>$B$31/B32</f>
        <v>16.696202531645568</v>
      </c>
      <c r="D32" s="20">
        <v>74</v>
      </c>
      <c r="E32" s="21">
        <v>5.0099999999999999E-2</v>
      </c>
      <c r="F32" s="20">
        <v>1</v>
      </c>
      <c r="G32" s="33">
        <v>17.670000000000002</v>
      </c>
      <c r="H32" s="22">
        <v>1.24E-2</v>
      </c>
      <c r="I32" s="20">
        <v>1.597</v>
      </c>
      <c r="J32" s="20">
        <v>0.124</v>
      </c>
      <c r="K32" s="21">
        <v>15.11</v>
      </c>
      <c r="L32" s="21">
        <v>19.88</v>
      </c>
      <c r="M32" s="22">
        <v>2.3E-3</v>
      </c>
      <c r="N32" s="20">
        <v>0.69399999999999995</v>
      </c>
      <c r="O32" s="20">
        <v>19433</v>
      </c>
      <c r="P32" s="20">
        <v>0.39800000000000002</v>
      </c>
      <c r="Q32" s="20">
        <v>7.0000000000000007E-2</v>
      </c>
      <c r="R32" s="23">
        <v>19471</v>
      </c>
    </row>
    <row r="33" spans="1:18" x14ac:dyDescent="0.2">
      <c r="A33" s="19" t="s">
        <v>4</v>
      </c>
      <c r="B33" s="20">
        <v>158</v>
      </c>
      <c r="C33" s="32">
        <f t="shared" ref="C33:C37" si="0">$B$31/B33</f>
        <v>16.696202531645568</v>
      </c>
      <c r="D33" s="20">
        <v>72</v>
      </c>
      <c r="E33" s="21">
        <v>4.8899999999999999E-2</v>
      </c>
      <c r="F33" s="20">
        <v>1</v>
      </c>
      <c r="G33" s="33">
        <v>18</v>
      </c>
      <c r="H33" s="22">
        <v>1.2800000000000001E-2</v>
      </c>
      <c r="I33" s="20">
        <v>1.593</v>
      </c>
      <c r="J33" s="20">
        <v>1.2800000000000001E-2</v>
      </c>
      <c r="K33" s="21">
        <v>14.91</v>
      </c>
      <c r="L33" s="21">
        <v>19.649999999999999</v>
      </c>
      <c r="M33" s="22">
        <v>2.3E-3</v>
      </c>
      <c r="N33" s="20">
        <v>0.73099999999999998</v>
      </c>
      <c r="O33" s="20">
        <v>19627</v>
      </c>
      <c r="P33" s="20">
        <v>0.39900000000000002</v>
      </c>
      <c r="Q33" s="20">
        <v>0.09</v>
      </c>
      <c r="R33" s="23">
        <v>19667</v>
      </c>
    </row>
    <row r="34" spans="1:18" x14ac:dyDescent="0.2">
      <c r="A34" s="19" t="s">
        <v>5</v>
      </c>
      <c r="B34" s="20">
        <v>106</v>
      </c>
      <c r="C34" s="32">
        <f t="shared" si="0"/>
        <v>24.886792452830189</v>
      </c>
      <c r="D34" s="20">
        <v>150</v>
      </c>
      <c r="E34" s="21">
        <v>0.183</v>
      </c>
      <c r="F34" s="20">
        <v>4.8899999999999997</v>
      </c>
      <c r="G34" s="33">
        <v>16.25</v>
      </c>
      <c r="H34" s="22">
        <v>1.5100000000000001E-2</v>
      </c>
      <c r="I34" s="20">
        <v>0.59099999999999997</v>
      </c>
      <c r="J34" s="20">
        <v>1.32E-2</v>
      </c>
      <c r="K34" s="21">
        <v>14.593</v>
      </c>
      <c r="L34" s="21">
        <v>18.39</v>
      </c>
      <c r="M34" s="22">
        <v>1.6000000000000001E-3</v>
      </c>
      <c r="N34" s="20">
        <v>9.2499999999999999E-2</v>
      </c>
      <c r="O34" s="20">
        <v>20015</v>
      </c>
      <c r="P34" s="20">
        <v>0.115</v>
      </c>
      <c r="Q34" s="20">
        <v>0.127</v>
      </c>
      <c r="R34" s="23">
        <v>20054</v>
      </c>
    </row>
    <row r="35" spans="1:18" x14ac:dyDescent="0.2">
      <c r="A35" s="19" t="s">
        <v>6</v>
      </c>
      <c r="B35" s="20">
        <v>54</v>
      </c>
      <c r="C35" s="32">
        <f t="shared" si="0"/>
        <v>48.851851851851855</v>
      </c>
      <c r="D35" s="20">
        <v>216</v>
      </c>
      <c r="E35" s="21">
        <v>0.51</v>
      </c>
      <c r="F35" s="20">
        <v>4.68</v>
      </c>
      <c r="G35" s="33">
        <v>16.425999999999998</v>
      </c>
      <c r="H35" s="22">
        <v>1.0999999999999999E-2</v>
      </c>
      <c r="I35" s="20">
        <v>0.57299999999999995</v>
      </c>
      <c r="J35" s="20">
        <v>1.0699999999999999E-2</v>
      </c>
      <c r="K35" s="21">
        <v>14.808999999999999</v>
      </c>
      <c r="L35" s="21">
        <v>18.559999999999999</v>
      </c>
      <c r="M35" s="22">
        <v>1.2999999999999999E-3</v>
      </c>
      <c r="N35" s="20">
        <v>0.16200000000000001</v>
      </c>
      <c r="O35" s="20">
        <v>10885</v>
      </c>
      <c r="P35" s="20">
        <v>9.2399999999999996E-2</v>
      </c>
      <c r="Q35" s="20">
        <v>0.16600000000000001</v>
      </c>
      <c r="R35" s="23">
        <v>10942</v>
      </c>
    </row>
    <row r="36" spans="1:18" x14ac:dyDescent="0.2">
      <c r="A36" s="19" t="s">
        <v>7</v>
      </c>
      <c r="B36" s="20">
        <v>46</v>
      </c>
      <c r="C36" s="32">
        <f t="shared" si="0"/>
        <v>57.347826086956523</v>
      </c>
      <c r="D36" s="20">
        <v>204</v>
      </c>
      <c r="E36" s="21">
        <v>0.9</v>
      </c>
      <c r="F36" s="20">
        <v>8.01</v>
      </c>
      <c r="G36" s="33">
        <v>16.716000000000001</v>
      </c>
      <c r="H36" s="22">
        <v>1.0699999999999999E-2</v>
      </c>
      <c r="I36" s="20">
        <v>0.58499999999999996</v>
      </c>
      <c r="J36" s="20">
        <v>1.0500000000000001E-2</v>
      </c>
      <c r="K36" s="21">
        <v>14.821</v>
      </c>
      <c r="L36" s="21">
        <v>18.61</v>
      </c>
      <c r="M36" s="22">
        <v>2E-3</v>
      </c>
      <c r="N36" s="20">
        <v>0.128</v>
      </c>
      <c r="O36" s="20">
        <v>7915</v>
      </c>
      <c r="P36" s="20">
        <v>7.6499999999999999E-2</v>
      </c>
      <c r="Q36" s="20">
        <v>0.14299999999999999</v>
      </c>
      <c r="R36" s="23">
        <v>8046</v>
      </c>
    </row>
    <row r="37" spans="1:18" ht="17" thickBot="1" x14ac:dyDescent="0.25">
      <c r="A37" s="24" t="s">
        <v>8</v>
      </c>
      <c r="B37" s="25">
        <v>46</v>
      </c>
      <c r="C37" s="34">
        <f t="shared" si="0"/>
        <v>57.347826086956523</v>
      </c>
      <c r="D37" s="25">
        <v>410</v>
      </c>
      <c r="E37" s="26">
        <v>24.5</v>
      </c>
      <c r="F37" s="25">
        <v>12.81</v>
      </c>
      <c r="G37" s="35">
        <v>18.350000000000001</v>
      </c>
      <c r="H37" s="27">
        <v>1.06E-2</v>
      </c>
      <c r="I37" s="25">
        <v>0.622</v>
      </c>
      <c r="J37" s="25">
        <v>1.04E-2</v>
      </c>
      <c r="K37" s="26">
        <v>15.22</v>
      </c>
      <c r="L37" s="26">
        <v>19.95</v>
      </c>
      <c r="M37" s="27">
        <v>6.9999999999999999E-4</v>
      </c>
      <c r="N37" s="25">
        <v>0.68400000000000005</v>
      </c>
      <c r="O37" s="25">
        <v>6912</v>
      </c>
      <c r="P37" s="25">
        <v>0.39600000000000002</v>
      </c>
      <c r="Q37" s="25">
        <v>0.72599999999999998</v>
      </c>
      <c r="R37" s="28">
        <v>6957</v>
      </c>
    </row>
  </sheetData>
  <mergeCells count="20">
    <mergeCell ref="K29:M29"/>
    <mergeCell ref="N29:O29"/>
    <mergeCell ref="P29:R29"/>
    <mergeCell ref="C14:C15"/>
    <mergeCell ref="C29:C30"/>
    <mergeCell ref="K14:M14"/>
    <mergeCell ref="N14:O14"/>
    <mergeCell ref="P14:R14"/>
    <mergeCell ref="A29:A30"/>
    <mergeCell ref="B29:B30"/>
    <mergeCell ref="D29:D30"/>
    <mergeCell ref="E29:F29"/>
    <mergeCell ref="G29:H29"/>
    <mergeCell ref="I29:J29"/>
    <mergeCell ref="E14:F14"/>
    <mergeCell ref="A14:A15"/>
    <mergeCell ref="B14:B15"/>
    <mergeCell ref="D14:D15"/>
    <mergeCell ref="G14:H14"/>
    <mergeCell ref="I14:J14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7C97-A11C-3242-B295-1DA8D8BA921C}">
  <dimension ref="A2:Q18"/>
  <sheetViews>
    <sheetView workbookViewId="0">
      <selection activeCell="K32" sqref="K32"/>
    </sheetView>
  </sheetViews>
  <sheetFormatPr baseColWidth="10" defaultRowHeight="16" x14ac:dyDescent="0.2"/>
  <cols>
    <col min="1" max="1" width="43.5" customWidth="1"/>
    <col min="3" max="3" width="12.33203125" customWidth="1"/>
    <col min="4" max="4" width="10.83203125" style="4"/>
    <col min="6" max="6" width="10.83203125" style="4"/>
    <col min="7" max="7" width="10.83203125" style="6"/>
    <col min="10" max="11" width="10.83203125" style="4"/>
    <col min="12" max="12" width="10.83203125" style="6"/>
    <col min="16" max="16" width="11.33203125" customWidth="1"/>
  </cols>
  <sheetData>
    <row r="2" spans="1:17" x14ac:dyDescent="0.2">
      <c r="A2" t="s">
        <v>1</v>
      </c>
    </row>
    <row r="3" spans="1:17" x14ac:dyDescent="0.2">
      <c r="A3" t="s">
        <v>31</v>
      </c>
      <c r="B3" t="s">
        <v>33</v>
      </c>
    </row>
    <row r="6" spans="1:17" x14ac:dyDescent="0.2">
      <c r="A6" t="s">
        <v>11</v>
      </c>
    </row>
    <row r="7" spans="1:17" x14ac:dyDescent="0.2">
      <c r="A7" s="5" t="s">
        <v>13</v>
      </c>
    </row>
    <row r="8" spans="1:17" x14ac:dyDescent="0.2">
      <c r="A8" s="5" t="s">
        <v>14</v>
      </c>
    </row>
    <row r="9" spans="1:17" x14ac:dyDescent="0.2">
      <c r="A9" s="5" t="s">
        <v>15</v>
      </c>
    </row>
    <row r="10" spans="1:17" x14ac:dyDescent="0.2">
      <c r="A10" s="5" t="s">
        <v>27</v>
      </c>
    </row>
    <row r="11" spans="1:17" x14ac:dyDescent="0.2">
      <c r="A11" s="5" t="s">
        <v>16</v>
      </c>
    </row>
    <row r="12" spans="1:17" x14ac:dyDescent="0.2">
      <c r="A12" s="5" t="s">
        <v>17</v>
      </c>
    </row>
    <row r="13" spans="1:17" ht="17" thickBot="1" x14ac:dyDescent="0.25">
      <c r="A13" s="5"/>
    </row>
    <row r="14" spans="1:17" s="1" customFormat="1" x14ac:dyDescent="0.2">
      <c r="A14" s="8" t="s">
        <v>2</v>
      </c>
      <c r="B14" s="9" t="s">
        <v>9</v>
      </c>
      <c r="C14" s="9" t="s">
        <v>10</v>
      </c>
      <c r="D14" s="10" t="s">
        <v>18</v>
      </c>
      <c r="E14" s="10"/>
      <c r="F14" s="10" t="s">
        <v>21</v>
      </c>
      <c r="G14" s="10"/>
      <c r="H14" s="11" t="s">
        <v>24</v>
      </c>
      <c r="I14" s="11"/>
      <c r="J14" s="11" t="s">
        <v>26</v>
      </c>
      <c r="K14" s="11"/>
      <c r="L14" s="11"/>
      <c r="M14" s="11" t="s">
        <v>28</v>
      </c>
      <c r="N14" s="11"/>
      <c r="O14" s="11" t="s">
        <v>29</v>
      </c>
      <c r="P14" s="11"/>
      <c r="Q14" s="12"/>
    </row>
    <row r="15" spans="1:17" s="3" customFormat="1" ht="39" customHeight="1" x14ac:dyDescent="0.2">
      <c r="A15" s="13"/>
      <c r="B15" s="14"/>
      <c r="C15" s="14"/>
      <c r="D15" s="15" t="s">
        <v>19</v>
      </c>
      <c r="E15" s="16" t="s">
        <v>20</v>
      </c>
      <c r="F15" s="15" t="s">
        <v>22</v>
      </c>
      <c r="G15" s="17" t="s">
        <v>23</v>
      </c>
      <c r="H15" s="15" t="s">
        <v>22</v>
      </c>
      <c r="I15" s="17" t="s">
        <v>23</v>
      </c>
      <c r="J15" s="15" t="s">
        <v>22</v>
      </c>
      <c r="K15" s="15" t="s">
        <v>25</v>
      </c>
      <c r="L15" s="17" t="s">
        <v>23</v>
      </c>
      <c r="M15" s="15" t="s">
        <v>22</v>
      </c>
      <c r="N15" s="17" t="s">
        <v>30</v>
      </c>
      <c r="O15" s="15" t="s">
        <v>22</v>
      </c>
      <c r="P15" s="15" t="s">
        <v>25</v>
      </c>
      <c r="Q15" s="18" t="s">
        <v>30</v>
      </c>
    </row>
    <row r="16" spans="1:17" s="2" customFormat="1" x14ac:dyDescent="0.2">
      <c r="A16" s="19" t="s">
        <v>3</v>
      </c>
      <c r="B16" s="20">
        <v>2624</v>
      </c>
      <c r="C16" s="20"/>
      <c r="D16" s="21">
        <v>0.28999999999999998</v>
      </c>
      <c r="E16" s="20">
        <v>1</v>
      </c>
      <c r="F16" s="21">
        <v>13.01</v>
      </c>
      <c r="G16" s="22">
        <v>5.04E-2</v>
      </c>
      <c r="H16" s="20">
        <v>0.65100000000000002</v>
      </c>
      <c r="I16" s="20">
        <v>5.0299999999999997E-2</v>
      </c>
      <c r="J16" s="21">
        <v>18.571999999999999</v>
      </c>
      <c r="K16" s="21">
        <v>18.646999999999998</v>
      </c>
      <c r="L16" s="22">
        <v>5.2499999999999998E-2</v>
      </c>
      <c r="M16" s="20">
        <v>0.93400000000000005</v>
      </c>
      <c r="N16" s="20">
        <v>335084</v>
      </c>
      <c r="O16" s="20">
        <v>0.59699999999999998</v>
      </c>
      <c r="P16" s="20">
        <v>0.86699999999999999</v>
      </c>
      <c r="Q16" s="23">
        <v>398099</v>
      </c>
    </row>
    <row r="17" spans="1:17" s="2" customFormat="1" x14ac:dyDescent="0.2">
      <c r="A17" s="19" t="s">
        <v>12</v>
      </c>
      <c r="B17" s="20">
        <v>168</v>
      </c>
      <c r="C17" s="20">
        <v>60</v>
      </c>
      <c r="D17" s="21">
        <v>0.308</v>
      </c>
      <c r="E17" s="20">
        <v>1</v>
      </c>
      <c r="F17" s="21">
        <v>17.242000000000001</v>
      </c>
      <c r="G17" s="22">
        <v>1.3100000000000001E-2</v>
      </c>
      <c r="H17" s="20">
        <v>1.431</v>
      </c>
      <c r="I17" s="20">
        <v>0.13100000000000001</v>
      </c>
      <c r="J17" s="21">
        <v>13.744</v>
      </c>
      <c r="K17" s="21">
        <v>18.977</v>
      </c>
      <c r="L17" s="22">
        <v>2.8999999999999998E-3</v>
      </c>
      <c r="M17" s="20">
        <v>0.60899999999999999</v>
      </c>
      <c r="N17" s="20">
        <v>20812</v>
      </c>
      <c r="O17" s="20">
        <v>0.34399999999999997</v>
      </c>
      <c r="P17" s="20">
        <v>0.63300000000000001</v>
      </c>
      <c r="Q17" s="23">
        <v>21137</v>
      </c>
    </row>
    <row r="18" spans="1:17" s="2" customFormat="1" ht="17" thickBot="1" x14ac:dyDescent="0.25">
      <c r="A18" s="24" t="s">
        <v>4</v>
      </c>
      <c r="B18" s="25">
        <v>168</v>
      </c>
      <c r="C18" s="25">
        <v>60</v>
      </c>
      <c r="D18" s="26">
        <v>0.29699999999999999</v>
      </c>
      <c r="E18" s="25">
        <v>1</v>
      </c>
      <c r="F18" s="26">
        <v>16.956</v>
      </c>
      <c r="G18" s="27">
        <v>0.13100000000000001</v>
      </c>
      <c r="H18" s="25">
        <v>1.4219999999999999</v>
      </c>
      <c r="I18" s="25">
        <v>0.13100000000000001</v>
      </c>
      <c r="J18" s="26">
        <v>14.182</v>
      </c>
      <c r="K18" s="26">
        <v>19.933</v>
      </c>
      <c r="L18" s="27">
        <v>2.8999999999999998E-3</v>
      </c>
      <c r="M18" s="25">
        <v>0.626</v>
      </c>
      <c r="N18" s="25">
        <v>20812</v>
      </c>
      <c r="O18" s="25">
        <v>0.38200000000000001</v>
      </c>
      <c r="P18" s="25">
        <v>0.71699999999999997</v>
      </c>
      <c r="Q18" s="28">
        <v>21115</v>
      </c>
    </row>
  </sheetData>
  <mergeCells count="9">
    <mergeCell ref="J14:L14"/>
    <mergeCell ref="M14:N14"/>
    <mergeCell ref="O14:Q14"/>
    <mergeCell ref="A14:A15"/>
    <mergeCell ref="B14:B15"/>
    <mergeCell ref="C14:C15"/>
    <mergeCell ref="D14:E14"/>
    <mergeCell ref="F14:G14"/>
    <mergeCell ref="H14:I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2023-01 Compr. Table Exadata</vt:lpstr>
      <vt:lpstr>2023-05 Compr. Table 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Ramm</dc:creator>
  <cp:lastModifiedBy>Peter Ramm</cp:lastModifiedBy>
  <dcterms:created xsi:type="dcterms:W3CDTF">2023-05-12T14:20:58Z</dcterms:created>
  <dcterms:modified xsi:type="dcterms:W3CDTF">2023-05-16T13:35:26Z</dcterms:modified>
</cp:coreProperties>
</file>