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iZbBtg77Z93E0yRTxoD0xV3HJxA=="/>
    </ext>
  </extLst>
</workbook>
</file>

<file path=xl/sharedStrings.xml><?xml version="1.0" encoding="utf-8"?>
<sst xmlns="http://schemas.openxmlformats.org/spreadsheetml/2006/main" count="147" uniqueCount="139">
  <si>
    <t>Geometría Analítica II</t>
  </si>
  <si>
    <t/>
  </si>
  <si>
    <t>Tarea I</t>
  </si>
  <si>
    <t>Tarea 2</t>
  </si>
  <si>
    <t>Tarea 3</t>
  </si>
  <si>
    <t>Examen 1</t>
  </si>
  <si>
    <t>Examen 2</t>
  </si>
  <si>
    <t xml:space="preserve">Promedio </t>
  </si>
  <si>
    <t>Promedio</t>
  </si>
  <si>
    <t>de TAREAS</t>
  </si>
  <si>
    <t>de EXÁMENES</t>
  </si>
  <si>
    <t>FINAL</t>
  </si>
  <si>
    <t>Media de la clase</t>
  </si>
  <si>
    <t>Aguilar Gil</t>
  </si>
  <si>
    <t>Carlos</t>
  </si>
  <si>
    <t>carlosaguilar@ciencias.unam.mx</t>
  </si>
  <si>
    <t>Andraca Ampudia</t>
  </si>
  <si>
    <t>Valeria Jocelyn</t>
  </si>
  <si>
    <t>valeria_andraca.ampudia@ciencias.unam.mx</t>
  </si>
  <si>
    <t>Arroyo Jilote</t>
  </si>
  <si>
    <t>Sara</t>
  </si>
  <si>
    <t>saj@ciencias.unam.mx</t>
  </si>
  <si>
    <t>Ávila Trujillo</t>
  </si>
  <si>
    <t>Montserrat</t>
  </si>
  <si>
    <t>montseavila@ciencias.unam.mx</t>
  </si>
  <si>
    <t>Baca Sosa</t>
  </si>
  <si>
    <t>Lázaro Alonso</t>
  </si>
  <si>
    <t>alyazaro@ciencias.unam.mx</t>
  </si>
  <si>
    <t>Cabrera Cardenas</t>
  </si>
  <si>
    <t>Ivan</t>
  </si>
  <si>
    <t>ivnde@ciencias.unam.mx</t>
  </si>
  <si>
    <t>Campos Sierra</t>
  </si>
  <si>
    <t>Diane Yriatzi</t>
  </si>
  <si>
    <t>dycs@ciencias.unam.mx</t>
  </si>
  <si>
    <t>Castillo Becerril</t>
  </si>
  <si>
    <t>Renata</t>
  </si>
  <si>
    <t>renata_castillo@ciencias.unam.mx</t>
  </si>
  <si>
    <t>Castro Cruz</t>
  </si>
  <si>
    <t>Emiliano</t>
  </si>
  <si>
    <t>emilianocastro@ciencias.unam.mx</t>
  </si>
  <si>
    <t>Cerón García</t>
  </si>
  <si>
    <t>Isaac Martín</t>
  </si>
  <si>
    <t>isaacm@ciencias.unam.mx</t>
  </si>
  <si>
    <t>Chávez Cano</t>
  </si>
  <si>
    <t>Jesús Leónardo</t>
  </si>
  <si>
    <t>jchavez_2020@ciencias.unam.mx</t>
  </si>
  <si>
    <t>Cienfuegos</t>
  </si>
  <si>
    <t>Alberto</t>
  </si>
  <si>
    <t>luisalbertocienfuegos@ciencias.unam.mx</t>
  </si>
  <si>
    <t>Cortés Lima</t>
  </si>
  <si>
    <t>Isa Yautl</t>
  </si>
  <si>
    <t>isacorlim@ciencias.unam.mx</t>
  </si>
  <si>
    <t>de la Cruz Gúzman</t>
  </si>
  <si>
    <t>Marlon Uriel</t>
  </si>
  <si>
    <t>319168949@ciencias.unam.mx</t>
  </si>
  <si>
    <t>Duval Mondragón</t>
  </si>
  <si>
    <t>Juan Carlos</t>
  </si>
  <si>
    <t>duvalin2000@ciencias.unam.mx</t>
  </si>
  <si>
    <t>Espinosa Neira</t>
  </si>
  <si>
    <t>Gilma Indira</t>
  </si>
  <si>
    <t>gilmaindira@ciencias.unam.mx</t>
  </si>
  <si>
    <t>Figueroa Cahuich</t>
  </si>
  <si>
    <t>Ricardo</t>
  </si>
  <si>
    <t>richfig@ciencias.unam.mx</t>
  </si>
  <si>
    <t>Flores Cisneros</t>
  </si>
  <si>
    <t>Tonalli Matzin</t>
  </si>
  <si>
    <t>tonalli.flores03@ciencias.unam.mx</t>
  </si>
  <si>
    <t>García López</t>
  </si>
  <si>
    <t>Alitzel Amira</t>
  </si>
  <si>
    <t>alitzelgarcia@ciencias.unam.mx</t>
  </si>
  <si>
    <t>Granados Díaz</t>
  </si>
  <si>
    <t>Natalia Estephania</t>
  </si>
  <si>
    <t>natalia.diaz@ciencias.unam.mx</t>
  </si>
  <si>
    <t>Guerra Crespo</t>
  </si>
  <si>
    <t>Jesús Eduardo</t>
  </si>
  <si>
    <t>jesusedcrespo@ciencias.unam.mx</t>
  </si>
  <si>
    <t>Hérnandez Morelos</t>
  </si>
  <si>
    <t>Francisco</t>
  </si>
  <si>
    <t>frankhzm2002@ciencias.unam.mx</t>
  </si>
  <si>
    <t>Lara Gúzman</t>
  </si>
  <si>
    <t>Emmanuel</t>
  </si>
  <si>
    <t>emmanuellara1807@ciencias.unam.mx</t>
  </si>
  <si>
    <t>López Flores</t>
  </si>
  <si>
    <t>Luz del Carmen</t>
  </si>
  <si>
    <t>luzlopez1319@ciencias.unam.mx</t>
  </si>
  <si>
    <t>Marin Ravelo</t>
  </si>
  <si>
    <t>Manuel</t>
  </si>
  <si>
    <t>marin_fisica@ciencias.unam.mx</t>
  </si>
  <si>
    <t>Martínez Aguilar</t>
  </si>
  <si>
    <t>Luis Ricardo</t>
  </si>
  <si>
    <t>luisrma@ciencias.unam.mx</t>
  </si>
  <si>
    <t>Melo</t>
  </si>
  <si>
    <t>Mariana</t>
  </si>
  <si>
    <t>mariana.melo@ciencias.unam.mx</t>
  </si>
  <si>
    <t>Montoya Vargas</t>
  </si>
  <si>
    <t>Isaac Daniel</t>
  </si>
  <si>
    <t>isaac_13071722@ciencias.unam.mx</t>
  </si>
  <si>
    <t>Mora Aguilar</t>
  </si>
  <si>
    <t>Juan Fernando</t>
  </si>
  <si>
    <t>juanfer.ma@ciencias.unam.mx</t>
  </si>
  <si>
    <t>Nolasco Cruz</t>
  </si>
  <si>
    <t>Ernesto Salvador</t>
  </si>
  <si>
    <t>ernesto_nolasco06@ciencias.unam.mx</t>
  </si>
  <si>
    <t>Ortega Almaraz</t>
  </si>
  <si>
    <t>Mario</t>
  </si>
  <si>
    <t>marioortegaalmaraz@ciencias.unam.mx</t>
  </si>
  <si>
    <t>Pavón Alvarez</t>
  </si>
  <si>
    <t>Lenin</t>
  </si>
  <si>
    <t>lenin.pavon@ciencias.unam.mx</t>
  </si>
  <si>
    <t>Pérez García</t>
  </si>
  <si>
    <t>Ian</t>
  </si>
  <si>
    <t>ian.perez@ciencias.unam.mx</t>
  </si>
  <si>
    <t>Ramírez</t>
  </si>
  <si>
    <t>Rene</t>
  </si>
  <si>
    <t>renef_oi@ciencias.unam.mx</t>
  </si>
  <si>
    <t>Robles Cruz</t>
  </si>
  <si>
    <t>Camila</t>
  </si>
  <si>
    <t>camila.rc@ciencias.unam.mx</t>
  </si>
  <si>
    <t>Rodriguez Francisco</t>
  </si>
  <si>
    <t>Daniel</t>
  </si>
  <si>
    <t>danielrodriguezfrancisco@ciencias.unam.mx</t>
  </si>
  <si>
    <t>Ruíz Muñoz</t>
  </si>
  <si>
    <t>Rosita Michel</t>
  </si>
  <si>
    <t>michel.munoz@ciencias.unam.mx</t>
  </si>
  <si>
    <t>Sandoval Albarran</t>
  </si>
  <si>
    <t>Gerardo</t>
  </si>
  <si>
    <t>gerardosandoval@ciencias.unam.mx</t>
  </si>
  <si>
    <t>Santana Alvarado</t>
  </si>
  <si>
    <t>Tomasa</t>
  </si>
  <si>
    <t>santana@ciencias.unam.mx</t>
  </si>
  <si>
    <t>Tolentino Cruz</t>
  </si>
  <si>
    <t>Víctor</t>
  </si>
  <si>
    <t>victortole@ciencias.unam.mx</t>
  </si>
  <si>
    <t xml:space="preserve">Torres  Latournerie </t>
  </si>
  <si>
    <t xml:space="preserve">Jeyson Jesue </t>
  </si>
  <si>
    <t>jeyje95@ciencias.unam.mx</t>
  </si>
  <si>
    <t>Vidal Cruz</t>
  </si>
  <si>
    <t>José Uriel</t>
  </si>
  <si>
    <t>vidalcruzjoseuriel@ciencias.unam.mx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</si>
</sst>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.0#%"/>
    <numFmt numFmtId="165" formatCode="0.0#"/>
  </numFmts>
  <fonts count="11">
    <font>
      <sz val="11.0"/>
      <color rgb="FF000000"/>
      <name val="Calibri"/>
      <scheme val="minor"/>
    </font>
    <font>
      <sz val="14.0"/>
      <color rgb="FFFFFFFF"/>
      <name val="Roboto"/>
    </font>
    <font>
      <b/>
      <sz val="10.0"/>
      <color rgb="FFFFFFFF"/>
      <name val="Roboto"/>
    </font>
    <font>
      <color theme="1"/>
      <name val="Calibri"/>
      <scheme val="minor"/>
    </font>
    <font>
      <b/>
      <sz val="12.0"/>
      <color rgb="FFFFFFFF"/>
      <name val="Calibri"/>
      <scheme val="minor"/>
    </font>
    <font>
      <u/>
      <sz val="10.0"/>
      <color rgb="FFFFFFFF"/>
      <name val="Arial"/>
    </font>
    <font>
      <sz val="10.0"/>
      <color rgb="FFFFFFFF"/>
      <name val="Arial"/>
    </font>
    <font>
      <sz val="10.0"/>
      <color rgb="FFFFFFFF"/>
      <name val="Roboto"/>
    </font>
    <font>
      <b/>
      <sz val="10.0"/>
      <color theme="1"/>
      <name val="Roboto"/>
    </font>
    <font>
      <sz val="10.0"/>
      <color rgb="FF808080"/>
      <name val="Roboto"/>
    </font>
    <font>
      <sz val="10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38761D"/>
        <bgColor rgb="FF38761D"/>
      </patternFill>
    </fill>
    <fill>
      <patternFill patternType="solid">
        <fgColor rgb="FFEEEEEE"/>
        <bgColor rgb="FFEEEEEE"/>
      </patternFill>
    </fill>
  </fills>
  <borders count="3">
    <border/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1" fillId="2" fontId="5" numFmtId="0" xfId="0" applyAlignment="1" applyBorder="1" applyFont="1">
      <alignment horizontal="left" vertical="center"/>
    </xf>
    <xf borderId="1" fillId="2" fontId="6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left" vertical="center"/>
    </xf>
    <xf borderId="2" fillId="4" fontId="8" numFmtId="0" xfId="0" applyAlignment="1" applyBorder="1" applyFill="1" applyFont="1">
      <alignment horizontal="left" vertical="center"/>
    </xf>
    <xf borderId="2" fillId="4" fontId="9" numFmtId="164" xfId="0" applyAlignment="1" applyBorder="1" applyFont="1" applyNumberFormat="1">
      <alignment horizontal="left" vertical="center"/>
    </xf>
    <xf borderId="2" fillId="4" fontId="10" numFmtId="165" xfId="0" applyAlignment="1" applyBorder="1" applyFont="1" applyNumberFormat="1">
      <alignment horizontal="left" vertical="center"/>
    </xf>
    <xf borderId="0" fillId="0" fontId="3" numFmtId="0" xfId="0" applyAlignment="1" applyFont="1">
      <alignment horizontal="center"/>
    </xf>
    <xf borderId="0" fillId="3" fontId="4" numFmtId="0" xfId="0" applyAlignment="1" applyFont="1">
      <alignment horizontal="center"/>
    </xf>
    <xf borderId="0" fillId="0" fontId="10" numFmtId="0" xfId="0" applyAlignment="1" applyFont="1">
      <alignment horizontal="left" vertical="center"/>
    </xf>
    <xf borderId="0" fillId="0" fontId="9" numFmtId="164" xfId="0" applyAlignment="1" applyFont="1" applyNumberFormat="1">
      <alignment horizontal="left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9" xfId="0" applyAlignment="1" applyFont="1" applyNumberFormat="1">
      <alignment readingOrder="0"/>
    </xf>
    <xf borderId="0" fillId="0" fontId="10" numFmtId="0" xfId="0" applyAlignment="1" applyFont="1">
      <alignment horizontal="left" readingOrder="0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2" pivot="0" name="Sheet0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V45" displayName="Table_1" id="1">
  <tableColumns count="2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</tableColumns>
  <tableStyleInfo name="Sheet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3.0" topLeftCell="E4" activePane="bottomRight" state="frozen"/>
      <selection activeCell="E1" sqref="E1" pane="topRight"/>
      <selection activeCell="A4" sqref="A4" pane="bottomLeft"/>
      <selection activeCell="E4" sqref="E4" pane="bottomRight"/>
    </sheetView>
  </sheetViews>
  <sheetFormatPr customHeight="1" defaultColWidth="14.43" defaultRowHeight="15.0"/>
  <cols>
    <col customWidth="1" min="1" max="3" width="16.0"/>
    <col customWidth="1" min="4" max="4" width="8.0"/>
    <col customWidth="1" min="5" max="9" width="16.0"/>
    <col customWidth="1" min="10" max="10" width="19.43"/>
    <col customWidth="1" min="11" max="11" width="18.86"/>
    <col customWidth="1" min="12" max="12" width="2.43"/>
    <col hidden="1" min="14" max="15" width="14.43"/>
  </cols>
  <sheetData>
    <row r="1" ht="24.0" customHeight="1">
      <c r="A1" s="1" t="s">
        <v>0</v>
      </c>
      <c r="B1" s="2" t="s">
        <v>1</v>
      </c>
      <c r="C1" s="2" t="s">
        <v>1</v>
      </c>
      <c r="D1" s="2" t="s">
        <v>1</v>
      </c>
      <c r="E1" s="3" t="s">
        <v>2</v>
      </c>
      <c r="F1" s="3" t="s">
        <v>3</v>
      </c>
      <c r="G1" s="3" t="s">
        <v>4</v>
      </c>
      <c r="H1" s="4" t="s">
        <v>5</v>
      </c>
      <c r="I1" s="4" t="s">
        <v>6</v>
      </c>
      <c r="J1" s="5" t="s">
        <v>7</v>
      </c>
      <c r="K1" s="5" t="s">
        <v>8</v>
      </c>
      <c r="M1" s="6" t="s">
        <v>8</v>
      </c>
    </row>
    <row r="2" ht="24.0" customHeight="1">
      <c r="A2" s="7" t="str">
        <f>hyperlink("https://classroom.google.com/c/NDY5OTk4OTU3ODAw", upper("Abrir Classroom"))</f>
        <v>ABRIR CLASSROOM</v>
      </c>
      <c r="B2" s="8" t="s">
        <v>1</v>
      </c>
      <c r="C2" s="8" t="s">
        <v>1</v>
      </c>
      <c r="D2" s="8" t="s">
        <v>1</v>
      </c>
      <c r="E2" s="9"/>
      <c r="F2" s="9"/>
      <c r="G2" s="9"/>
      <c r="H2" s="9"/>
      <c r="I2" s="9"/>
      <c r="J2" s="5" t="s">
        <v>9</v>
      </c>
      <c r="K2" s="5" t="s">
        <v>10</v>
      </c>
      <c r="M2" s="6" t="s">
        <v>11</v>
      </c>
    </row>
    <row r="3" ht="24.0" customHeight="1">
      <c r="A3" s="10" t="s">
        <v>12</v>
      </c>
      <c r="B3" s="10" t="s">
        <v>1</v>
      </c>
      <c r="C3" s="10" t="s">
        <v>1</v>
      </c>
      <c r="D3" s="11" t="str">
        <f>iferror(sumifs(E3:I3,E3:I3,"&lt;&gt;",#REF!,"")/sumifs(E2:I2,E3:I3,"&lt;&gt;",#REF!,""))</f>
        <v/>
      </c>
      <c r="E3" s="12">
        <f t="shared" ref="E3:I3" si="1">iferror(average(E15:E45))</f>
        <v>70.68421053</v>
      </c>
      <c r="F3" s="12">
        <f t="shared" si="1"/>
        <v>56.78421053</v>
      </c>
      <c r="G3" s="12">
        <f t="shared" si="1"/>
        <v>60</v>
      </c>
      <c r="H3" s="12">
        <f t="shared" si="1"/>
        <v>67.31529412</v>
      </c>
      <c r="I3" s="12">
        <f t="shared" si="1"/>
        <v>31.65</v>
      </c>
      <c r="K3" s="13"/>
      <c r="M3" s="14"/>
    </row>
    <row r="4" ht="24.0" customHeight="1">
      <c r="A4" s="15" t="s">
        <v>13</v>
      </c>
      <c r="B4" s="15" t="s">
        <v>14</v>
      </c>
      <c r="C4" s="15" t="s">
        <v>15</v>
      </c>
      <c r="D4" s="16" t="str">
        <f>iferror(sumif(E4:I4,"&lt;&gt;")/sumif(E4:I4,"&lt;&gt;",E2:I2))</f>
        <v/>
      </c>
      <c r="E4" s="15"/>
      <c r="F4" s="15"/>
      <c r="G4" s="15"/>
      <c r="H4" s="15"/>
      <c r="I4" s="15"/>
      <c r="J4" s="17" t="str">
        <f t="shared" ref="J4:J45" si="2">AVERAGE(E4:G4)</f>
        <v>#DIV/0!</v>
      </c>
      <c r="K4" s="18" t="str">
        <f t="shared" ref="K4:K45" si="3">AVERAGE(H4:I4)</f>
        <v>#DIV/0!</v>
      </c>
      <c r="L4" s="17"/>
      <c r="M4" s="14" t="str">
        <f t="shared" ref="M4:M45" si="4">SUMPRODUCT(J4:K4, N4:O4)+10</f>
        <v>#DIV/0!</v>
      </c>
      <c r="N4" s="19">
        <v>0.6</v>
      </c>
      <c r="O4" s="19">
        <v>0.3</v>
      </c>
      <c r="P4" s="17"/>
      <c r="Q4" s="17"/>
      <c r="R4" s="17"/>
      <c r="S4" s="17"/>
      <c r="T4" s="17"/>
      <c r="U4" s="17"/>
      <c r="V4" s="17"/>
    </row>
    <row r="5" ht="24.0" customHeight="1">
      <c r="A5" s="15" t="s">
        <v>16</v>
      </c>
      <c r="B5" s="15" t="s">
        <v>17</v>
      </c>
      <c r="C5" s="15" t="s">
        <v>18</v>
      </c>
      <c r="D5" s="16" t="str">
        <f>iferror(sumif(E5:I5,"&lt;&gt;")/sumif(E5:I5,"&lt;&gt;",E2:I2))</f>
        <v/>
      </c>
      <c r="E5" s="15">
        <v>95.0</v>
      </c>
      <c r="F5" s="15">
        <v>100.0</v>
      </c>
      <c r="G5" s="15">
        <v>91.0</v>
      </c>
      <c r="H5" s="15">
        <v>93.14</v>
      </c>
      <c r="I5" s="20">
        <v>89.44</v>
      </c>
      <c r="J5" s="17">
        <f t="shared" si="2"/>
        <v>95.33333333</v>
      </c>
      <c r="K5" s="18">
        <f t="shared" si="3"/>
        <v>91.29</v>
      </c>
      <c r="L5" s="17"/>
      <c r="M5" s="14">
        <f t="shared" si="4"/>
        <v>94.587</v>
      </c>
      <c r="N5" s="19">
        <v>0.6</v>
      </c>
      <c r="O5" s="19">
        <v>0.3</v>
      </c>
      <c r="P5" s="17"/>
      <c r="Q5" s="17"/>
      <c r="R5" s="17"/>
      <c r="S5" s="17"/>
      <c r="T5" s="17"/>
      <c r="U5" s="17"/>
      <c r="V5" s="17"/>
    </row>
    <row r="6" ht="24.0" customHeight="1">
      <c r="A6" s="15" t="s">
        <v>19</v>
      </c>
      <c r="B6" s="15" t="s">
        <v>20</v>
      </c>
      <c r="C6" s="15" t="s">
        <v>21</v>
      </c>
      <c r="D6" s="16" t="str">
        <f>iferror(sumif(E6:I6,"&lt;&gt;")/sumif(E6:I6,"&lt;&gt;",E2:I2))</f>
        <v/>
      </c>
      <c r="E6" s="15">
        <v>83.0</v>
      </c>
      <c r="F6" s="20">
        <v>55.0</v>
      </c>
      <c r="G6" s="15">
        <v>80.0</v>
      </c>
      <c r="H6" s="15">
        <v>70.42</v>
      </c>
      <c r="I6" s="15">
        <v>87.44</v>
      </c>
      <c r="J6" s="17">
        <f t="shared" si="2"/>
        <v>72.66666667</v>
      </c>
      <c r="K6" s="18">
        <f t="shared" si="3"/>
        <v>78.93</v>
      </c>
      <c r="L6" s="17"/>
      <c r="M6" s="14">
        <f t="shared" si="4"/>
        <v>77.279</v>
      </c>
      <c r="N6" s="19">
        <v>0.6</v>
      </c>
      <c r="O6" s="19">
        <v>0.3</v>
      </c>
      <c r="P6" s="17"/>
      <c r="Q6" s="17"/>
      <c r="R6" s="17"/>
      <c r="S6" s="17"/>
      <c r="T6" s="17"/>
      <c r="U6" s="17"/>
      <c r="V6" s="17"/>
    </row>
    <row r="7" ht="24.0" customHeight="1">
      <c r="A7" s="15" t="s">
        <v>22</v>
      </c>
      <c r="B7" s="15" t="s">
        <v>23</v>
      </c>
      <c r="C7" s="15" t="s">
        <v>24</v>
      </c>
      <c r="D7" s="16" t="str">
        <f>iferror(sumif(E7:I7,"&lt;&gt;")/sumif(E7:I7,"&lt;&gt;",E2:I2))</f>
        <v/>
      </c>
      <c r="E7" s="15">
        <v>100.0</v>
      </c>
      <c r="F7" s="15">
        <v>60.0</v>
      </c>
      <c r="G7" s="15">
        <v>90.0</v>
      </c>
      <c r="H7" s="15">
        <v>70.42</v>
      </c>
      <c r="I7" s="15">
        <v>87.44</v>
      </c>
      <c r="J7" s="17">
        <f t="shared" si="2"/>
        <v>83.33333333</v>
      </c>
      <c r="K7" s="18">
        <f t="shared" si="3"/>
        <v>78.93</v>
      </c>
      <c r="L7" s="17"/>
      <c r="M7" s="14">
        <f t="shared" si="4"/>
        <v>83.679</v>
      </c>
      <c r="N7" s="19">
        <v>0.6</v>
      </c>
      <c r="O7" s="19">
        <v>0.3</v>
      </c>
      <c r="P7" s="17"/>
      <c r="Q7" s="17"/>
      <c r="R7" s="17"/>
      <c r="S7" s="17"/>
      <c r="T7" s="17"/>
      <c r="U7" s="17"/>
      <c r="V7" s="17"/>
    </row>
    <row r="8" ht="24.0" customHeight="1">
      <c r="A8" s="15" t="s">
        <v>25</v>
      </c>
      <c r="B8" s="15" t="s">
        <v>26</v>
      </c>
      <c r="C8" s="15" t="s">
        <v>27</v>
      </c>
      <c r="D8" s="16" t="str">
        <f>iferror(sumif(E8:I8,"&lt;&gt;")/sumif(E8:I8,"&lt;&gt;",E2:I2))</f>
        <v/>
      </c>
      <c r="E8" s="15">
        <v>94.0</v>
      </c>
      <c r="F8" s="15">
        <v>86.0</v>
      </c>
      <c r="G8" s="15">
        <v>96.0</v>
      </c>
      <c r="H8" s="15">
        <v>93.14</v>
      </c>
      <c r="I8" s="15">
        <v>90.08</v>
      </c>
      <c r="J8" s="17">
        <f t="shared" si="2"/>
        <v>92</v>
      </c>
      <c r="K8" s="18">
        <f t="shared" si="3"/>
        <v>91.61</v>
      </c>
      <c r="L8" s="17"/>
      <c r="M8" s="14">
        <f t="shared" si="4"/>
        <v>92.683</v>
      </c>
      <c r="N8" s="19">
        <v>0.6</v>
      </c>
      <c r="O8" s="19">
        <v>0.3</v>
      </c>
      <c r="P8" s="17"/>
      <c r="Q8" s="17"/>
      <c r="R8" s="17"/>
      <c r="S8" s="17"/>
      <c r="T8" s="17"/>
      <c r="U8" s="17"/>
      <c r="V8" s="17"/>
    </row>
    <row r="9" ht="24.0" customHeight="1">
      <c r="A9" s="15" t="s">
        <v>28</v>
      </c>
      <c r="B9" s="15" t="s">
        <v>29</v>
      </c>
      <c r="C9" s="15" t="s">
        <v>30</v>
      </c>
      <c r="D9" s="16" t="str">
        <f>iferror(sumif(E9:I9,"&lt;&gt;")/sumif(E9:I9,"&lt;&gt;",E2:I2))</f>
        <v/>
      </c>
      <c r="E9" s="15">
        <v>5.0</v>
      </c>
      <c r="F9" s="15">
        <v>76.0</v>
      </c>
      <c r="G9" s="15">
        <v>91.0</v>
      </c>
      <c r="H9" s="15">
        <v>74.57</v>
      </c>
      <c r="I9" s="20">
        <v>0.0</v>
      </c>
      <c r="J9" s="17">
        <f t="shared" si="2"/>
        <v>57.33333333</v>
      </c>
      <c r="K9" s="18">
        <f t="shared" si="3"/>
        <v>37.285</v>
      </c>
      <c r="L9" s="17"/>
      <c r="M9" s="14">
        <f t="shared" si="4"/>
        <v>55.5855</v>
      </c>
      <c r="N9" s="19">
        <v>0.6</v>
      </c>
      <c r="O9" s="19">
        <v>0.3</v>
      </c>
      <c r="P9" s="17"/>
      <c r="Q9" s="17"/>
      <c r="R9" s="17"/>
      <c r="S9" s="17"/>
      <c r="T9" s="17"/>
      <c r="U9" s="17"/>
      <c r="V9" s="17"/>
    </row>
    <row r="10" ht="24.0" customHeight="1">
      <c r="A10" s="15" t="s">
        <v>31</v>
      </c>
      <c r="B10" s="15" t="s">
        <v>32</v>
      </c>
      <c r="C10" s="15" t="s">
        <v>33</v>
      </c>
      <c r="D10" s="16" t="str">
        <f>iferror(sumif(E10:I10,"&lt;&gt;")/sumif(E10:I10,"&lt;&gt;",E2:I2))</f>
        <v/>
      </c>
      <c r="E10" s="15"/>
      <c r="F10" s="15"/>
      <c r="G10" s="15"/>
      <c r="H10" s="15"/>
      <c r="I10" s="15"/>
      <c r="J10" s="17" t="str">
        <f t="shared" si="2"/>
        <v>#DIV/0!</v>
      </c>
      <c r="K10" s="18" t="str">
        <f t="shared" si="3"/>
        <v>#DIV/0!</v>
      </c>
      <c r="L10" s="17"/>
      <c r="M10" s="14" t="str">
        <f t="shared" si="4"/>
        <v>#DIV/0!</v>
      </c>
      <c r="N10" s="19">
        <v>0.6</v>
      </c>
      <c r="O10" s="19">
        <v>0.3</v>
      </c>
      <c r="P10" s="17"/>
      <c r="Q10" s="17"/>
      <c r="R10" s="17"/>
      <c r="S10" s="17"/>
      <c r="T10" s="17"/>
      <c r="U10" s="17"/>
      <c r="V10" s="17"/>
    </row>
    <row r="11" ht="24.0" customHeight="1">
      <c r="A11" s="15" t="s">
        <v>34</v>
      </c>
      <c r="B11" s="15" t="s">
        <v>35</v>
      </c>
      <c r="C11" s="15" t="s">
        <v>36</v>
      </c>
      <c r="D11" s="16" t="str">
        <f>iferror(sumif(E11:I11,"&lt;&gt;")/sumif(E11:I11,"&lt;&gt;",E2:I2))</f>
        <v/>
      </c>
      <c r="E11" s="15">
        <v>78.0</v>
      </c>
      <c r="F11" s="15">
        <v>69.0</v>
      </c>
      <c r="G11" s="15">
        <v>67.0</v>
      </c>
      <c r="H11" s="15">
        <v>46.71</v>
      </c>
      <c r="I11" s="15">
        <v>60.0</v>
      </c>
      <c r="J11" s="17">
        <f t="shared" si="2"/>
        <v>71.33333333</v>
      </c>
      <c r="K11" s="18">
        <f t="shared" si="3"/>
        <v>53.355</v>
      </c>
      <c r="L11" s="17"/>
      <c r="M11" s="14">
        <f t="shared" si="4"/>
        <v>68.8065</v>
      </c>
      <c r="N11" s="19">
        <v>0.6</v>
      </c>
      <c r="O11" s="19">
        <v>0.3</v>
      </c>
      <c r="P11" s="17"/>
      <c r="Q11" s="17"/>
      <c r="R11" s="17"/>
      <c r="S11" s="17"/>
      <c r="T11" s="17"/>
      <c r="U11" s="17"/>
      <c r="V11" s="17"/>
    </row>
    <row r="12" ht="24.0" customHeight="1">
      <c r="A12" s="15" t="s">
        <v>37</v>
      </c>
      <c r="B12" s="15" t="s">
        <v>38</v>
      </c>
      <c r="C12" s="15" t="s">
        <v>39</v>
      </c>
      <c r="D12" s="16" t="str">
        <f>iferror(sumif(E12:I12,"&lt;&gt;")/sumif(E12:I12,"&lt;&gt;",E2:I2))</f>
        <v/>
      </c>
      <c r="E12" s="15">
        <v>94.0</v>
      </c>
      <c r="F12" s="15">
        <v>35.0</v>
      </c>
      <c r="G12" s="20">
        <v>0.0</v>
      </c>
      <c r="H12" s="15">
        <v>14.28</v>
      </c>
      <c r="I12" s="20">
        <v>0.0</v>
      </c>
      <c r="J12" s="17">
        <f t="shared" si="2"/>
        <v>43</v>
      </c>
      <c r="K12" s="18">
        <f t="shared" si="3"/>
        <v>7.14</v>
      </c>
      <c r="L12" s="17"/>
      <c r="M12" s="14">
        <f t="shared" si="4"/>
        <v>37.942</v>
      </c>
      <c r="N12" s="19">
        <v>0.6</v>
      </c>
      <c r="O12" s="19">
        <v>0.3</v>
      </c>
      <c r="P12" s="17"/>
      <c r="Q12" s="17"/>
      <c r="R12" s="17"/>
      <c r="S12" s="17"/>
      <c r="T12" s="17"/>
      <c r="U12" s="17"/>
      <c r="V12" s="17"/>
    </row>
    <row r="13" ht="24.0" customHeight="1">
      <c r="A13" s="15" t="s">
        <v>40</v>
      </c>
      <c r="B13" s="15" t="s">
        <v>41</v>
      </c>
      <c r="C13" s="15" t="s">
        <v>42</v>
      </c>
      <c r="D13" s="16" t="str">
        <f>iferror(sumif(E13:I13,"&lt;&gt;")/sumif(E13:I13,"&lt;&gt;",E2:I2))</f>
        <v/>
      </c>
      <c r="E13" s="15">
        <v>26.0</v>
      </c>
      <c r="F13" s="15">
        <v>64.0</v>
      </c>
      <c r="G13" s="15">
        <v>83.0</v>
      </c>
      <c r="H13" s="15">
        <v>46.71</v>
      </c>
      <c r="I13" s="20">
        <v>0.0</v>
      </c>
      <c r="J13" s="17">
        <f t="shared" si="2"/>
        <v>57.66666667</v>
      </c>
      <c r="K13" s="18">
        <f t="shared" si="3"/>
        <v>23.355</v>
      </c>
      <c r="L13" s="17"/>
      <c r="M13" s="14">
        <f t="shared" si="4"/>
        <v>51.6065</v>
      </c>
      <c r="N13" s="19">
        <v>0.6</v>
      </c>
      <c r="O13" s="19">
        <v>0.3</v>
      </c>
      <c r="P13" s="17"/>
      <c r="Q13" s="17"/>
      <c r="R13" s="17"/>
      <c r="S13" s="17"/>
      <c r="T13" s="17"/>
      <c r="U13" s="17"/>
      <c r="V13" s="17"/>
    </row>
    <row r="14" ht="24.0" customHeight="1">
      <c r="A14" s="15" t="s">
        <v>43</v>
      </c>
      <c r="B14" s="15" t="s">
        <v>44</v>
      </c>
      <c r="C14" s="15" t="s">
        <v>45</v>
      </c>
      <c r="D14" s="16" t="str">
        <f>iferror(sumif(E14:I14,"&lt;&gt;")/sumif(E14:I14,"&lt;&gt;",E2:I2))</f>
        <v/>
      </c>
      <c r="E14" s="15">
        <v>40.0</v>
      </c>
      <c r="F14" s="20">
        <v>0.0</v>
      </c>
      <c r="G14" s="15">
        <v>92.0</v>
      </c>
      <c r="H14" s="15">
        <v>14.28</v>
      </c>
      <c r="I14" s="15">
        <v>61.25</v>
      </c>
      <c r="J14" s="17">
        <f t="shared" si="2"/>
        <v>44</v>
      </c>
      <c r="K14" s="18">
        <f t="shared" si="3"/>
        <v>37.765</v>
      </c>
      <c r="L14" s="17"/>
      <c r="M14" s="14">
        <f t="shared" si="4"/>
        <v>47.7295</v>
      </c>
      <c r="N14" s="19">
        <v>0.6</v>
      </c>
      <c r="O14" s="19">
        <v>0.3</v>
      </c>
      <c r="P14" s="17"/>
      <c r="Q14" s="17"/>
      <c r="R14" s="17"/>
      <c r="S14" s="17"/>
      <c r="T14" s="17"/>
      <c r="U14" s="17"/>
      <c r="V14" s="17"/>
    </row>
    <row r="15" ht="24.0" customHeight="1">
      <c r="A15" s="15" t="s">
        <v>46</v>
      </c>
      <c r="B15" s="15" t="s">
        <v>47</v>
      </c>
      <c r="C15" s="15" t="s">
        <v>48</v>
      </c>
      <c r="D15" s="16" t="str">
        <f>iferror(sumif(E15:I15,"&lt;&gt;")/sumif(E15:I15,"&lt;&gt;",E2:I2))</f>
        <v/>
      </c>
      <c r="E15" s="15"/>
      <c r="F15" s="15"/>
      <c r="G15" s="15"/>
      <c r="H15" s="15"/>
      <c r="I15" s="15"/>
      <c r="J15" s="17" t="str">
        <f t="shared" si="2"/>
        <v>#DIV/0!</v>
      </c>
      <c r="K15" s="18" t="str">
        <f t="shared" si="3"/>
        <v>#DIV/0!</v>
      </c>
      <c r="L15" s="17"/>
      <c r="M15" s="14" t="str">
        <f t="shared" si="4"/>
        <v>#DIV/0!</v>
      </c>
      <c r="N15" s="19">
        <v>0.6</v>
      </c>
      <c r="O15" s="19">
        <v>0.3</v>
      </c>
      <c r="P15" s="17"/>
      <c r="Q15" s="17"/>
      <c r="R15" s="17"/>
      <c r="S15" s="17"/>
      <c r="T15" s="17"/>
      <c r="U15" s="17"/>
      <c r="V15" s="17"/>
    </row>
    <row r="16" ht="24.0" customHeight="1">
      <c r="A16" s="15" t="s">
        <v>49</v>
      </c>
      <c r="B16" s="15" t="s">
        <v>50</v>
      </c>
      <c r="C16" s="15" t="s">
        <v>51</v>
      </c>
      <c r="D16" s="16" t="str">
        <f>iferror(sumif(E16:I16,"&lt;&gt;")/sumif(E16:I16,"&lt;&gt;",E2:I2))</f>
        <v/>
      </c>
      <c r="E16" s="15"/>
      <c r="F16" s="15"/>
      <c r="G16" s="15"/>
      <c r="H16" s="15">
        <v>14.28</v>
      </c>
      <c r="I16" s="20">
        <v>0.0</v>
      </c>
      <c r="J16" s="17" t="str">
        <f t="shared" si="2"/>
        <v>#DIV/0!</v>
      </c>
      <c r="K16" s="18">
        <f t="shared" si="3"/>
        <v>7.14</v>
      </c>
      <c r="L16" s="17"/>
      <c r="M16" s="14" t="str">
        <f t="shared" si="4"/>
        <v>#DIV/0!</v>
      </c>
      <c r="N16" s="19">
        <v>0.6</v>
      </c>
      <c r="O16" s="19">
        <v>0.3</v>
      </c>
      <c r="P16" s="17"/>
      <c r="Q16" s="17"/>
      <c r="R16" s="17"/>
      <c r="S16" s="17"/>
      <c r="T16" s="17"/>
      <c r="U16" s="17"/>
      <c r="V16" s="17"/>
    </row>
    <row r="17" ht="24.0" customHeight="1">
      <c r="A17" s="15" t="s">
        <v>52</v>
      </c>
      <c r="B17" s="15" t="s">
        <v>53</v>
      </c>
      <c r="C17" s="15" t="s">
        <v>54</v>
      </c>
      <c r="D17" s="16" t="str">
        <f>iferror(sumif(E17:I17,"&lt;&gt;")/sumif(E17:I17,"&lt;&gt;",E2:I2))</f>
        <v/>
      </c>
      <c r="E17" s="15">
        <v>100.0</v>
      </c>
      <c r="F17" s="15">
        <v>95.0</v>
      </c>
      <c r="G17" s="20">
        <v>100.0</v>
      </c>
      <c r="H17" s="15">
        <v>70.28</v>
      </c>
      <c r="I17" s="15">
        <v>36.0</v>
      </c>
      <c r="J17" s="17">
        <f t="shared" si="2"/>
        <v>98.33333333</v>
      </c>
      <c r="K17" s="18">
        <f t="shared" si="3"/>
        <v>53.14</v>
      </c>
      <c r="L17" s="17"/>
      <c r="M17" s="14">
        <f t="shared" si="4"/>
        <v>84.942</v>
      </c>
      <c r="N17" s="19">
        <v>0.6</v>
      </c>
      <c r="O17" s="19">
        <v>0.3</v>
      </c>
      <c r="P17" s="17"/>
      <c r="Q17" s="17"/>
      <c r="R17" s="17"/>
      <c r="S17" s="17"/>
      <c r="T17" s="17"/>
      <c r="U17" s="17"/>
      <c r="V17" s="17"/>
    </row>
    <row r="18" ht="24.0" customHeight="1">
      <c r="A18" s="15" t="s">
        <v>55</v>
      </c>
      <c r="B18" s="15" t="s">
        <v>56</v>
      </c>
      <c r="C18" s="15" t="s">
        <v>57</v>
      </c>
      <c r="D18" s="16" t="str">
        <f>iferror(sumif(E18:I18,"&lt;&gt;")/sumif(E18:I18,"&lt;&gt;",E2:I2))</f>
        <v/>
      </c>
      <c r="E18" s="15"/>
      <c r="F18" s="15"/>
      <c r="G18" s="15"/>
      <c r="H18" s="15"/>
      <c r="I18" s="15"/>
      <c r="J18" s="17" t="str">
        <f t="shared" si="2"/>
        <v>#DIV/0!</v>
      </c>
      <c r="K18" s="18" t="str">
        <f t="shared" si="3"/>
        <v>#DIV/0!</v>
      </c>
      <c r="L18" s="17"/>
      <c r="M18" s="14" t="str">
        <f t="shared" si="4"/>
        <v>#DIV/0!</v>
      </c>
      <c r="N18" s="19">
        <v>0.6</v>
      </c>
      <c r="O18" s="19">
        <v>0.3</v>
      </c>
      <c r="P18" s="17"/>
      <c r="Q18" s="17"/>
      <c r="R18" s="17"/>
      <c r="S18" s="17"/>
      <c r="T18" s="17"/>
      <c r="U18" s="17"/>
      <c r="V18" s="17"/>
    </row>
    <row r="19" ht="24.0" customHeight="1">
      <c r="A19" s="15" t="s">
        <v>58</v>
      </c>
      <c r="B19" s="15" t="s">
        <v>59</v>
      </c>
      <c r="C19" s="15" t="s">
        <v>60</v>
      </c>
      <c r="D19" s="16" t="str">
        <f>iferror(sumif(E19:I19,"&lt;&gt;")/sumif(E19:I19,"&lt;&gt;",E2:I2))</f>
        <v/>
      </c>
      <c r="E19" s="15"/>
      <c r="F19" s="15"/>
      <c r="G19" s="15"/>
      <c r="H19" s="15"/>
      <c r="I19" s="15"/>
      <c r="J19" s="17" t="str">
        <f t="shared" si="2"/>
        <v>#DIV/0!</v>
      </c>
      <c r="K19" s="18" t="str">
        <f t="shared" si="3"/>
        <v>#DIV/0!</v>
      </c>
      <c r="L19" s="17"/>
      <c r="M19" s="14" t="str">
        <f t="shared" si="4"/>
        <v>#DIV/0!</v>
      </c>
      <c r="N19" s="19">
        <v>0.6</v>
      </c>
      <c r="O19" s="19">
        <v>0.3</v>
      </c>
      <c r="P19" s="17"/>
      <c r="Q19" s="17"/>
      <c r="R19" s="17"/>
      <c r="S19" s="17"/>
      <c r="T19" s="17"/>
      <c r="U19" s="17"/>
      <c r="V19" s="17"/>
    </row>
    <row r="20" ht="24.0" customHeight="1">
      <c r="A20" s="15" t="s">
        <v>61</v>
      </c>
      <c r="B20" s="15" t="s">
        <v>62</v>
      </c>
      <c r="C20" s="15" t="s">
        <v>63</v>
      </c>
      <c r="D20" s="16" t="str">
        <f>iferror(sumif(E20:I20,"&lt;&gt;")/sumif(E20:I20,"&lt;&gt;",E2:I2))</f>
        <v/>
      </c>
      <c r="E20" s="15"/>
      <c r="F20" s="15"/>
      <c r="G20" s="15"/>
      <c r="H20" s="15"/>
      <c r="I20" s="15"/>
      <c r="J20" s="17" t="str">
        <f t="shared" si="2"/>
        <v>#DIV/0!</v>
      </c>
      <c r="K20" s="18" t="str">
        <f t="shared" si="3"/>
        <v>#DIV/0!</v>
      </c>
      <c r="L20" s="17"/>
      <c r="M20" s="14" t="str">
        <f t="shared" si="4"/>
        <v>#DIV/0!</v>
      </c>
      <c r="N20" s="19">
        <v>0.6</v>
      </c>
      <c r="O20" s="19">
        <v>0.3</v>
      </c>
      <c r="P20" s="17"/>
      <c r="Q20" s="17"/>
      <c r="R20" s="17"/>
      <c r="S20" s="17"/>
      <c r="T20" s="17"/>
      <c r="U20" s="17"/>
      <c r="V20" s="17"/>
    </row>
    <row r="21" ht="24.0" customHeight="1">
      <c r="A21" s="15" t="s">
        <v>64</v>
      </c>
      <c r="B21" s="15" t="s">
        <v>65</v>
      </c>
      <c r="C21" s="15" t="s">
        <v>66</v>
      </c>
      <c r="D21" s="16" t="str">
        <f>iferror(sumif(E21:I21,"&lt;&gt;")/sumif(E21:I21,"&lt;&gt;",E2:I2))</f>
        <v/>
      </c>
      <c r="E21" s="15">
        <v>83.0</v>
      </c>
      <c r="F21" s="15">
        <v>32.0</v>
      </c>
      <c r="G21" s="20">
        <v>0.0</v>
      </c>
      <c r="H21" s="15"/>
      <c r="I21" s="15"/>
      <c r="J21" s="17">
        <f t="shared" si="2"/>
        <v>38.33333333</v>
      </c>
      <c r="K21" s="18" t="str">
        <f t="shared" si="3"/>
        <v>#DIV/0!</v>
      </c>
      <c r="L21" s="17"/>
      <c r="M21" s="14" t="str">
        <f t="shared" si="4"/>
        <v>#DIV/0!</v>
      </c>
      <c r="N21" s="19">
        <v>0.6</v>
      </c>
      <c r="O21" s="19">
        <v>0.3</v>
      </c>
      <c r="P21" s="17"/>
      <c r="Q21" s="17"/>
      <c r="R21" s="17"/>
      <c r="S21" s="17"/>
      <c r="T21" s="17"/>
      <c r="U21" s="17"/>
      <c r="V21" s="17"/>
    </row>
    <row r="22" ht="24.0" customHeight="1">
      <c r="A22" s="15" t="s">
        <v>67</v>
      </c>
      <c r="B22" s="15" t="s">
        <v>68</v>
      </c>
      <c r="C22" s="15" t="s">
        <v>69</v>
      </c>
      <c r="D22" s="16" t="str">
        <f>iferror(sumif(E22:I22,"&lt;&gt;")/sumif(E22:I22,"&lt;&gt;",E2:I2))</f>
        <v/>
      </c>
      <c r="E22" s="20">
        <v>0.0</v>
      </c>
      <c r="F22" s="15">
        <v>3.9</v>
      </c>
      <c r="G22" s="15">
        <v>62.0</v>
      </c>
      <c r="H22" s="15">
        <v>74.57</v>
      </c>
      <c r="I22" s="20">
        <v>0.0</v>
      </c>
      <c r="J22" s="17">
        <f t="shared" si="2"/>
        <v>21.96666667</v>
      </c>
      <c r="K22" s="18">
        <f t="shared" si="3"/>
        <v>37.285</v>
      </c>
      <c r="L22" s="17"/>
      <c r="M22" s="14">
        <f t="shared" si="4"/>
        <v>34.3655</v>
      </c>
      <c r="N22" s="19">
        <v>0.6</v>
      </c>
      <c r="O22" s="19">
        <v>0.3</v>
      </c>
      <c r="P22" s="17"/>
      <c r="Q22" s="17"/>
      <c r="R22" s="17"/>
      <c r="S22" s="17"/>
      <c r="T22" s="17"/>
      <c r="U22" s="17"/>
      <c r="V22" s="17"/>
    </row>
    <row r="23" ht="24.0" customHeight="1">
      <c r="A23" s="15" t="s">
        <v>70</v>
      </c>
      <c r="B23" s="15" t="s">
        <v>71</v>
      </c>
      <c r="C23" s="15" t="s">
        <v>72</v>
      </c>
      <c r="D23" s="16" t="str">
        <f>iferror(sumif(E23:I23,"&lt;&gt;")/sumif(E23:I23,"&lt;&gt;",E2:I2))</f>
        <v/>
      </c>
      <c r="E23" s="15">
        <v>70.0</v>
      </c>
      <c r="F23" s="15">
        <v>60.0</v>
      </c>
      <c r="G23" s="15">
        <v>98.0</v>
      </c>
      <c r="H23" s="15">
        <v>70.28</v>
      </c>
      <c r="I23" s="15">
        <v>20.75</v>
      </c>
      <c r="J23" s="17">
        <f t="shared" si="2"/>
        <v>76</v>
      </c>
      <c r="K23" s="18">
        <f t="shared" si="3"/>
        <v>45.515</v>
      </c>
      <c r="L23" s="17"/>
      <c r="M23" s="14">
        <f t="shared" si="4"/>
        <v>69.2545</v>
      </c>
      <c r="N23" s="19">
        <v>0.6</v>
      </c>
      <c r="O23" s="19">
        <v>0.3</v>
      </c>
      <c r="P23" s="17"/>
      <c r="Q23" s="17"/>
      <c r="R23" s="17"/>
      <c r="S23" s="17"/>
      <c r="T23" s="17"/>
      <c r="U23" s="17"/>
      <c r="V23" s="17"/>
    </row>
    <row r="24" ht="24.0" customHeight="1">
      <c r="A24" s="15" t="s">
        <v>73</v>
      </c>
      <c r="B24" s="15" t="s">
        <v>74</v>
      </c>
      <c r="C24" s="15" t="s">
        <v>75</v>
      </c>
      <c r="D24" s="16" t="str">
        <f>iferror(sumif(E24:I24,"&lt;&gt;")/sumif(E24:I24,"&lt;&gt;",E2:I2))</f>
        <v/>
      </c>
      <c r="E24" s="15"/>
      <c r="F24" s="15"/>
      <c r="G24" s="15"/>
      <c r="H24" s="15"/>
      <c r="I24" s="15"/>
      <c r="J24" s="17" t="str">
        <f t="shared" si="2"/>
        <v>#DIV/0!</v>
      </c>
      <c r="K24" s="18" t="str">
        <f t="shared" si="3"/>
        <v>#DIV/0!</v>
      </c>
      <c r="L24" s="17"/>
      <c r="M24" s="14" t="str">
        <f t="shared" si="4"/>
        <v>#DIV/0!</v>
      </c>
      <c r="N24" s="19">
        <v>0.6</v>
      </c>
      <c r="O24" s="19">
        <v>0.3</v>
      </c>
      <c r="P24" s="17"/>
      <c r="Q24" s="17"/>
      <c r="R24" s="17"/>
      <c r="S24" s="17"/>
      <c r="T24" s="17"/>
      <c r="U24" s="17"/>
      <c r="V24" s="17"/>
    </row>
    <row r="25" ht="24.0" customHeight="1">
      <c r="A25" s="15" t="s">
        <v>76</v>
      </c>
      <c r="B25" s="15" t="s">
        <v>77</v>
      </c>
      <c r="C25" s="15" t="s">
        <v>78</v>
      </c>
      <c r="D25" s="16" t="str">
        <f>iferror(sumif(E25:I25,"&lt;&gt;")/sumif(E25:I25,"&lt;&gt;",E2:I2))</f>
        <v/>
      </c>
      <c r="E25" s="15">
        <v>100.0</v>
      </c>
      <c r="F25" s="15">
        <v>87.0</v>
      </c>
      <c r="G25" s="15">
        <v>72.0</v>
      </c>
      <c r="H25" s="15">
        <v>70.42</v>
      </c>
      <c r="I25" s="15">
        <v>45.0</v>
      </c>
      <c r="J25" s="17">
        <f t="shared" si="2"/>
        <v>86.33333333</v>
      </c>
      <c r="K25" s="18">
        <f t="shared" si="3"/>
        <v>57.71</v>
      </c>
      <c r="L25" s="17"/>
      <c r="M25" s="14">
        <f t="shared" si="4"/>
        <v>79.113</v>
      </c>
      <c r="N25" s="19">
        <v>0.6</v>
      </c>
      <c r="O25" s="19">
        <v>0.3</v>
      </c>
      <c r="P25" s="17"/>
      <c r="Q25" s="17"/>
      <c r="R25" s="17"/>
      <c r="S25" s="17"/>
      <c r="T25" s="17"/>
      <c r="U25" s="17"/>
      <c r="V25" s="17"/>
    </row>
    <row r="26" ht="24.0" customHeight="1">
      <c r="A26" s="15" t="s">
        <v>79</v>
      </c>
      <c r="B26" s="15" t="s">
        <v>80</v>
      </c>
      <c r="C26" s="15" t="s">
        <v>81</v>
      </c>
      <c r="D26" s="16" t="str">
        <f>iferror(sumif(E26:I26,"&lt;&gt;")/sumif(E26:I26,"&lt;&gt;",E2:I2))</f>
        <v/>
      </c>
      <c r="E26" s="15"/>
      <c r="F26" s="15"/>
      <c r="G26" s="15"/>
      <c r="H26" s="15"/>
      <c r="I26" s="15"/>
      <c r="J26" s="17" t="str">
        <f t="shared" si="2"/>
        <v>#DIV/0!</v>
      </c>
      <c r="K26" s="18" t="str">
        <f t="shared" si="3"/>
        <v>#DIV/0!</v>
      </c>
      <c r="L26" s="17"/>
      <c r="M26" s="14" t="str">
        <f t="shared" si="4"/>
        <v>#DIV/0!</v>
      </c>
      <c r="N26" s="19">
        <v>0.6</v>
      </c>
      <c r="O26" s="19">
        <v>0.3</v>
      </c>
      <c r="P26" s="17"/>
      <c r="Q26" s="17"/>
      <c r="R26" s="17"/>
      <c r="S26" s="17"/>
      <c r="T26" s="17"/>
      <c r="U26" s="17"/>
      <c r="V26" s="17"/>
    </row>
    <row r="27" ht="24.0" customHeight="1">
      <c r="A27" s="15" t="s">
        <v>82</v>
      </c>
      <c r="B27" s="15" t="s">
        <v>83</v>
      </c>
      <c r="C27" s="15" t="s">
        <v>84</v>
      </c>
      <c r="D27" s="16" t="str">
        <f>iferror(sumif(E27:I27,"&lt;&gt;")/sumif(E27:I27,"&lt;&gt;",E2:I2))</f>
        <v/>
      </c>
      <c r="E27" s="15">
        <v>17.0</v>
      </c>
      <c r="F27" s="20">
        <v>0.0</v>
      </c>
      <c r="G27" s="20">
        <v>0.0</v>
      </c>
      <c r="H27" s="15"/>
      <c r="I27" s="15"/>
      <c r="J27" s="17">
        <f t="shared" si="2"/>
        <v>5.666666667</v>
      </c>
      <c r="K27" s="18" t="str">
        <f t="shared" si="3"/>
        <v>#DIV/0!</v>
      </c>
      <c r="L27" s="17"/>
      <c r="M27" s="14" t="str">
        <f t="shared" si="4"/>
        <v>#DIV/0!</v>
      </c>
      <c r="N27" s="19">
        <v>0.6</v>
      </c>
      <c r="O27" s="19">
        <v>0.3</v>
      </c>
      <c r="P27" s="17"/>
      <c r="Q27" s="17"/>
      <c r="R27" s="17"/>
      <c r="S27" s="17"/>
      <c r="T27" s="17"/>
      <c r="U27" s="17"/>
      <c r="V27" s="17"/>
    </row>
    <row r="28" ht="24.0" customHeight="1">
      <c r="A28" s="15" t="s">
        <v>85</v>
      </c>
      <c r="B28" s="15" t="s">
        <v>86</v>
      </c>
      <c r="C28" s="15" t="s">
        <v>87</v>
      </c>
      <c r="D28" s="16" t="str">
        <f>iferror(sumif(E28:I28,"&lt;&gt;")/sumif(E28:I28,"&lt;&gt;",E2:I2))</f>
        <v/>
      </c>
      <c r="E28" s="15"/>
      <c r="F28" s="15"/>
      <c r="G28" s="15"/>
      <c r="H28" s="15"/>
      <c r="I28" s="15"/>
      <c r="J28" s="17" t="str">
        <f t="shared" si="2"/>
        <v>#DIV/0!</v>
      </c>
      <c r="K28" s="18" t="str">
        <f t="shared" si="3"/>
        <v>#DIV/0!</v>
      </c>
      <c r="L28" s="17"/>
      <c r="M28" s="14" t="str">
        <f t="shared" si="4"/>
        <v>#DIV/0!</v>
      </c>
      <c r="N28" s="19">
        <v>0.6</v>
      </c>
      <c r="O28" s="19">
        <v>0.3</v>
      </c>
      <c r="P28" s="17"/>
      <c r="Q28" s="17"/>
      <c r="R28" s="17"/>
      <c r="S28" s="17"/>
      <c r="T28" s="17"/>
      <c r="U28" s="17"/>
      <c r="V28" s="17"/>
    </row>
    <row r="29" ht="24.0" customHeight="1">
      <c r="A29" s="15" t="s">
        <v>88</v>
      </c>
      <c r="B29" s="15" t="s">
        <v>89</v>
      </c>
      <c r="C29" s="15" t="s">
        <v>90</v>
      </c>
      <c r="D29" s="16" t="str">
        <f>iferror(sumif(E29:I29,"&lt;&gt;")/sumif(E29:I29,"&lt;&gt;",E2:I2))</f>
        <v/>
      </c>
      <c r="E29" s="15">
        <v>85.0</v>
      </c>
      <c r="F29" s="15">
        <v>42.0</v>
      </c>
      <c r="G29" s="20">
        <v>0.0</v>
      </c>
      <c r="H29" s="15">
        <v>14.28</v>
      </c>
      <c r="I29" s="20">
        <v>0.0</v>
      </c>
      <c r="J29" s="17">
        <f t="shared" si="2"/>
        <v>42.33333333</v>
      </c>
      <c r="K29" s="18">
        <f t="shared" si="3"/>
        <v>7.14</v>
      </c>
      <c r="L29" s="17"/>
      <c r="M29" s="14">
        <f t="shared" si="4"/>
        <v>37.542</v>
      </c>
      <c r="N29" s="19">
        <v>0.6</v>
      </c>
      <c r="O29" s="19">
        <v>0.3</v>
      </c>
      <c r="P29" s="17"/>
      <c r="Q29" s="17"/>
      <c r="R29" s="17"/>
      <c r="S29" s="17"/>
      <c r="T29" s="17"/>
      <c r="U29" s="17"/>
      <c r="V29" s="17"/>
    </row>
    <row r="30" ht="24.0" customHeight="1">
      <c r="A30" s="15" t="s">
        <v>91</v>
      </c>
      <c r="B30" s="15" t="s">
        <v>92</v>
      </c>
      <c r="C30" s="15" t="s">
        <v>93</v>
      </c>
      <c r="D30" s="16" t="str">
        <f>iferror(sumif(E30:I30,"&lt;&gt;")/sumif(E30:I30,"&lt;&gt;",E2:I2))</f>
        <v/>
      </c>
      <c r="E30" s="15">
        <v>91.0</v>
      </c>
      <c r="F30" s="15">
        <v>84.0</v>
      </c>
      <c r="G30" s="20">
        <v>100.0</v>
      </c>
      <c r="H30" s="15">
        <v>93.14</v>
      </c>
      <c r="I30" s="15">
        <v>90.08</v>
      </c>
      <c r="J30" s="17">
        <f t="shared" si="2"/>
        <v>91.66666667</v>
      </c>
      <c r="K30" s="18">
        <f t="shared" si="3"/>
        <v>91.61</v>
      </c>
      <c r="L30" s="17"/>
      <c r="M30" s="14">
        <f t="shared" si="4"/>
        <v>92.483</v>
      </c>
      <c r="N30" s="19">
        <v>0.6</v>
      </c>
      <c r="O30" s="19">
        <v>0.3</v>
      </c>
      <c r="P30" s="17"/>
      <c r="Q30" s="17"/>
      <c r="R30" s="17"/>
      <c r="S30" s="17"/>
      <c r="T30" s="17"/>
      <c r="U30" s="17"/>
      <c r="V30" s="17"/>
    </row>
    <row r="31" ht="24.0" customHeight="1">
      <c r="A31" s="15" t="s">
        <v>94</v>
      </c>
      <c r="B31" s="15" t="s">
        <v>95</v>
      </c>
      <c r="C31" s="15" t="s">
        <v>96</v>
      </c>
      <c r="D31" s="16" t="str">
        <f>iferror(sumif(E31:I31,"&lt;&gt;")/sumif(E31:I31,"&lt;&gt;",E2:I2))</f>
        <v/>
      </c>
      <c r="E31" s="15">
        <v>72.0</v>
      </c>
      <c r="F31" s="15">
        <v>50.0</v>
      </c>
      <c r="G31" s="15">
        <v>25.0</v>
      </c>
      <c r="H31" s="15"/>
      <c r="I31" s="15"/>
      <c r="J31" s="17">
        <f t="shared" si="2"/>
        <v>49</v>
      </c>
      <c r="K31" s="18" t="str">
        <f t="shared" si="3"/>
        <v>#DIV/0!</v>
      </c>
      <c r="L31" s="17"/>
      <c r="M31" s="14" t="str">
        <f t="shared" si="4"/>
        <v>#DIV/0!</v>
      </c>
      <c r="N31" s="19">
        <v>0.6</v>
      </c>
      <c r="O31" s="19">
        <v>0.3</v>
      </c>
      <c r="P31" s="17"/>
      <c r="Q31" s="17"/>
      <c r="R31" s="17"/>
      <c r="S31" s="17"/>
      <c r="T31" s="17"/>
      <c r="U31" s="17"/>
      <c r="V31" s="17"/>
    </row>
    <row r="32" ht="24.0" customHeight="1">
      <c r="A32" s="15" t="s">
        <v>97</v>
      </c>
      <c r="B32" s="15" t="s">
        <v>98</v>
      </c>
      <c r="C32" s="15" t="s">
        <v>99</v>
      </c>
      <c r="D32" s="16" t="str">
        <f>iferror(sumif(E32:I32,"&lt;&gt;")/sumif(E32:I32,"&lt;&gt;",E2:I2))</f>
        <v/>
      </c>
      <c r="E32" s="15"/>
      <c r="F32" s="15"/>
      <c r="G32" s="15"/>
      <c r="H32" s="15"/>
      <c r="I32" s="15"/>
      <c r="J32" s="17" t="str">
        <f t="shared" si="2"/>
        <v>#DIV/0!</v>
      </c>
      <c r="K32" s="18" t="str">
        <f t="shared" si="3"/>
        <v>#DIV/0!</v>
      </c>
      <c r="L32" s="17"/>
      <c r="M32" s="14" t="str">
        <f t="shared" si="4"/>
        <v>#DIV/0!</v>
      </c>
      <c r="N32" s="19">
        <v>0.6</v>
      </c>
      <c r="O32" s="19">
        <v>0.3</v>
      </c>
      <c r="P32" s="17"/>
      <c r="Q32" s="17"/>
      <c r="R32" s="17"/>
      <c r="S32" s="17"/>
      <c r="T32" s="17"/>
      <c r="U32" s="17"/>
      <c r="V32" s="17"/>
    </row>
    <row r="33" ht="24.0" customHeight="1">
      <c r="A33" s="15" t="s">
        <v>100</v>
      </c>
      <c r="B33" s="15" t="s">
        <v>101</v>
      </c>
      <c r="C33" s="15" t="s">
        <v>102</v>
      </c>
      <c r="D33" s="16" t="str">
        <f>iferror(sumif(E33:I33,"&lt;&gt;")/sumif(E33:I33,"&lt;&gt;",E2:I2))</f>
        <v/>
      </c>
      <c r="E33" s="15">
        <v>100.0</v>
      </c>
      <c r="F33" s="15">
        <v>100.0</v>
      </c>
      <c r="G33" s="20">
        <v>100.0</v>
      </c>
      <c r="H33" s="15">
        <v>93.14</v>
      </c>
      <c r="I33" s="15">
        <v>92.44</v>
      </c>
      <c r="J33" s="17">
        <f t="shared" si="2"/>
        <v>100</v>
      </c>
      <c r="K33" s="18">
        <f t="shared" si="3"/>
        <v>92.79</v>
      </c>
      <c r="L33" s="17"/>
      <c r="M33" s="14">
        <f t="shared" si="4"/>
        <v>97.837</v>
      </c>
      <c r="N33" s="19">
        <v>0.6</v>
      </c>
      <c r="O33" s="19">
        <v>0.3</v>
      </c>
      <c r="P33" s="17"/>
      <c r="Q33" s="17"/>
      <c r="R33" s="17"/>
      <c r="S33" s="17"/>
      <c r="T33" s="17"/>
      <c r="U33" s="17"/>
      <c r="V33" s="17"/>
    </row>
    <row r="34" ht="24.0" customHeight="1">
      <c r="A34" s="15" t="s">
        <v>103</v>
      </c>
      <c r="B34" s="15" t="s">
        <v>104</v>
      </c>
      <c r="C34" s="15" t="s">
        <v>105</v>
      </c>
      <c r="D34" s="16" t="str">
        <f>iferror(sumif(E34:I34,"&lt;&gt;")/sumif(E34:I34,"&lt;&gt;",E2:I2))</f>
        <v/>
      </c>
      <c r="E34" s="15">
        <v>55.0</v>
      </c>
      <c r="F34" s="20">
        <v>0.0</v>
      </c>
      <c r="G34" s="20">
        <v>0.0</v>
      </c>
      <c r="H34" s="15">
        <v>46.71</v>
      </c>
      <c r="I34" s="20">
        <v>0.0</v>
      </c>
      <c r="J34" s="17">
        <f t="shared" si="2"/>
        <v>18.33333333</v>
      </c>
      <c r="K34" s="18">
        <f t="shared" si="3"/>
        <v>23.355</v>
      </c>
      <c r="L34" s="17"/>
      <c r="M34" s="14">
        <f t="shared" si="4"/>
        <v>28.0065</v>
      </c>
      <c r="N34" s="19">
        <v>0.6</v>
      </c>
      <c r="O34" s="19">
        <v>0.3</v>
      </c>
      <c r="P34" s="17"/>
      <c r="Q34" s="17"/>
      <c r="R34" s="17"/>
      <c r="S34" s="17"/>
      <c r="T34" s="17"/>
      <c r="U34" s="17"/>
      <c r="V34" s="17"/>
    </row>
    <row r="35" ht="24.0" customHeight="1">
      <c r="A35" s="15" t="s">
        <v>106</v>
      </c>
      <c r="B35" s="15" t="s">
        <v>107</v>
      </c>
      <c r="C35" s="15" t="s">
        <v>108</v>
      </c>
      <c r="D35" s="16" t="str">
        <f>iferror(sumif(E35:I35,"&lt;&gt;")/sumif(E35:I35,"&lt;&gt;",E2:I2))</f>
        <v/>
      </c>
      <c r="E35" s="15">
        <v>100.0</v>
      </c>
      <c r="F35" s="15">
        <v>100.0</v>
      </c>
      <c r="G35" s="20">
        <v>100.0</v>
      </c>
      <c r="H35" s="15">
        <v>93.14</v>
      </c>
      <c r="I35" s="15">
        <v>96.89</v>
      </c>
      <c r="J35" s="17">
        <f t="shared" si="2"/>
        <v>100</v>
      </c>
      <c r="K35" s="18">
        <f t="shared" si="3"/>
        <v>95.015</v>
      </c>
      <c r="L35" s="17"/>
      <c r="M35" s="14">
        <f t="shared" si="4"/>
        <v>98.5045</v>
      </c>
      <c r="N35" s="19">
        <v>0.6</v>
      </c>
      <c r="O35" s="19">
        <v>0.3</v>
      </c>
      <c r="P35" s="17"/>
      <c r="Q35" s="17"/>
      <c r="R35" s="17"/>
      <c r="S35" s="17"/>
      <c r="T35" s="17"/>
      <c r="U35" s="17"/>
      <c r="V35" s="17"/>
    </row>
    <row r="36" ht="24.0" customHeight="1">
      <c r="A36" s="15" t="s">
        <v>109</v>
      </c>
      <c r="B36" s="15" t="s">
        <v>110</v>
      </c>
      <c r="C36" s="15" t="s">
        <v>111</v>
      </c>
      <c r="D36" s="16" t="str">
        <f>iferror(sumif(E36:I36,"&lt;&gt;")/sumif(E36:I36,"&lt;&gt;",E2:I2))</f>
        <v/>
      </c>
      <c r="E36" s="15">
        <v>100.0</v>
      </c>
      <c r="F36" s="15">
        <v>70.0</v>
      </c>
      <c r="G36" s="20">
        <v>100.0</v>
      </c>
      <c r="H36" s="15">
        <v>74.57</v>
      </c>
      <c r="I36" s="15">
        <v>60.0</v>
      </c>
      <c r="J36" s="17">
        <f t="shared" si="2"/>
        <v>90</v>
      </c>
      <c r="K36" s="18">
        <f t="shared" si="3"/>
        <v>67.285</v>
      </c>
      <c r="L36" s="17"/>
      <c r="M36" s="14">
        <f t="shared" si="4"/>
        <v>84.1855</v>
      </c>
      <c r="N36" s="19">
        <v>0.6</v>
      </c>
      <c r="O36" s="19">
        <v>0.3</v>
      </c>
      <c r="P36" s="17"/>
      <c r="Q36" s="17"/>
      <c r="R36" s="17"/>
      <c r="S36" s="17"/>
      <c r="T36" s="17"/>
      <c r="U36" s="17"/>
      <c r="V36" s="17"/>
    </row>
    <row r="37" ht="24.0" customHeight="1">
      <c r="A37" s="15" t="s">
        <v>112</v>
      </c>
      <c r="B37" s="15" t="s">
        <v>113</v>
      </c>
      <c r="C37" s="15" t="s">
        <v>114</v>
      </c>
      <c r="D37" s="16" t="str">
        <f>iferror(sumif(E37:I37,"&lt;&gt;")/sumif(E37:I37,"&lt;&gt;",E2:I2))</f>
        <v/>
      </c>
      <c r="E37" s="15"/>
      <c r="F37" s="15"/>
      <c r="G37" s="15"/>
      <c r="H37" s="15"/>
      <c r="I37" s="15"/>
      <c r="J37" s="17" t="str">
        <f t="shared" si="2"/>
        <v>#DIV/0!</v>
      </c>
      <c r="K37" s="18" t="str">
        <f t="shared" si="3"/>
        <v>#DIV/0!</v>
      </c>
      <c r="L37" s="17"/>
      <c r="M37" s="14" t="str">
        <f t="shared" si="4"/>
        <v>#DIV/0!</v>
      </c>
      <c r="N37" s="19">
        <v>0.6</v>
      </c>
      <c r="O37" s="19">
        <v>0.3</v>
      </c>
      <c r="P37" s="17"/>
      <c r="Q37" s="17"/>
      <c r="R37" s="17"/>
      <c r="S37" s="17"/>
      <c r="T37" s="17"/>
      <c r="U37" s="17"/>
      <c r="V37" s="17"/>
    </row>
    <row r="38" ht="24.0" customHeight="1">
      <c r="A38" s="15" t="s">
        <v>115</v>
      </c>
      <c r="B38" s="15" t="s">
        <v>116</v>
      </c>
      <c r="C38" s="15" t="s">
        <v>117</v>
      </c>
      <c r="D38" s="16" t="str">
        <f>iferror(sumif(E38:I38,"&lt;&gt;")/sumif(E38:I38,"&lt;&gt;",E2:I2))</f>
        <v/>
      </c>
      <c r="E38" s="15">
        <v>100.0</v>
      </c>
      <c r="F38" s="15">
        <v>100.0</v>
      </c>
      <c r="G38" s="20">
        <v>100.0</v>
      </c>
      <c r="H38" s="15">
        <v>93.14</v>
      </c>
      <c r="I38" s="15">
        <v>96.89</v>
      </c>
      <c r="J38" s="17">
        <f t="shared" si="2"/>
        <v>100</v>
      </c>
      <c r="K38" s="18">
        <f t="shared" si="3"/>
        <v>95.015</v>
      </c>
      <c r="L38" s="17"/>
      <c r="M38" s="14">
        <f t="shared" si="4"/>
        <v>98.5045</v>
      </c>
      <c r="N38" s="19">
        <v>0.6</v>
      </c>
      <c r="O38" s="19">
        <v>0.3</v>
      </c>
      <c r="P38" s="17"/>
      <c r="Q38" s="17"/>
      <c r="R38" s="17"/>
      <c r="S38" s="17"/>
      <c r="T38" s="17"/>
      <c r="U38" s="17"/>
      <c r="V38" s="17"/>
    </row>
    <row r="39" ht="24.0" customHeight="1">
      <c r="A39" s="15" t="s">
        <v>118</v>
      </c>
      <c r="B39" s="15" t="s">
        <v>119</v>
      </c>
      <c r="C39" s="15" t="s">
        <v>120</v>
      </c>
      <c r="D39" s="16" t="str">
        <f>iferror(sumif(E39:I39,"&lt;&gt;")/sumif(E39:I39,"&lt;&gt;",E2:I2))</f>
        <v/>
      </c>
      <c r="E39" s="15">
        <v>83.0</v>
      </c>
      <c r="F39" s="15">
        <v>33.0</v>
      </c>
      <c r="G39" s="20">
        <v>0.0</v>
      </c>
      <c r="H39" s="15"/>
      <c r="I39" s="15"/>
      <c r="J39" s="17">
        <f t="shared" si="2"/>
        <v>38.66666667</v>
      </c>
      <c r="K39" s="18" t="str">
        <f t="shared" si="3"/>
        <v>#DIV/0!</v>
      </c>
      <c r="L39" s="17"/>
      <c r="M39" s="14" t="str">
        <f t="shared" si="4"/>
        <v>#DIV/0!</v>
      </c>
      <c r="N39" s="19">
        <v>0.6</v>
      </c>
      <c r="O39" s="19">
        <v>0.3</v>
      </c>
      <c r="P39" s="17"/>
      <c r="Q39" s="17"/>
      <c r="R39" s="17"/>
      <c r="S39" s="17"/>
      <c r="T39" s="17"/>
      <c r="U39" s="17"/>
      <c r="V39" s="17"/>
    </row>
    <row r="40" ht="24.0" customHeight="1">
      <c r="A40" s="15" t="s">
        <v>121</v>
      </c>
      <c r="B40" s="15" t="s">
        <v>122</v>
      </c>
      <c r="C40" s="15" t="s">
        <v>123</v>
      </c>
      <c r="D40" s="16" t="str">
        <f>iferror(sumif(E40:I40,"&lt;&gt;")/sumif(E40:I40,"&lt;&gt;",E2:I2))</f>
        <v/>
      </c>
      <c r="E40" s="20">
        <v>45.0</v>
      </c>
      <c r="F40" s="15">
        <v>76.0</v>
      </c>
      <c r="G40" s="15">
        <v>88.0</v>
      </c>
      <c r="H40" s="15">
        <v>74.57</v>
      </c>
      <c r="I40" s="20">
        <v>0.0</v>
      </c>
      <c r="J40" s="17">
        <f t="shared" si="2"/>
        <v>69.66666667</v>
      </c>
      <c r="K40" s="18">
        <f t="shared" si="3"/>
        <v>37.285</v>
      </c>
      <c r="L40" s="17"/>
      <c r="M40" s="14">
        <f t="shared" si="4"/>
        <v>62.9855</v>
      </c>
      <c r="N40" s="19">
        <v>0.6</v>
      </c>
      <c r="O40" s="19">
        <v>0.3</v>
      </c>
      <c r="P40" s="17"/>
      <c r="Q40" s="17"/>
      <c r="R40" s="17"/>
      <c r="S40" s="17"/>
      <c r="T40" s="17"/>
      <c r="U40" s="17"/>
      <c r="V40" s="17"/>
    </row>
    <row r="41" ht="24.0" customHeight="1">
      <c r="A41" s="15" t="s">
        <v>124</v>
      </c>
      <c r="B41" s="15" t="s">
        <v>125</v>
      </c>
      <c r="C41" s="15" t="s">
        <v>126</v>
      </c>
      <c r="D41" s="16" t="str">
        <f>iferror(sumif(E41:I41,"&lt;&gt;")/sumif(E41:I41,"&lt;&gt;",E2:I2))</f>
        <v/>
      </c>
      <c r="E41" s="15">
        <v>42.0</v>
      </c>
      <c r="F41" s="20">
        <v>0.0</v>
      </c>
      <c r="G41" s="20">
        <v>0.0</v>
      </c>
      <c r="H41" s="15">
        <v>46.71</v>
      </c>
      <c r="I41" s="20">
        <v>0.0</v>
      </c>
      <c r="J41" s="17">
        <f t="shared" si="2"/>
        <v>14</v>
      </c>
      <c r="K41" s="18">
        <f t="shared" si="3"/>
        <v>23.355</v>
      </c>
      <c r="L41" s="17"/>
      <c r="M41" s="14">
        <f t="shared" si="4"/>
        <v>25.4065</v>
      </c>
      <c r="N41" s="19">
        <v>0.6</v>
      </c>
      <c r="O41" s="19">
        <v>0.3</v>
      </c>
      <c r="P41" s="17"/>
      <c r="Q41" s="17"/>
      <c r="R41" s="17"/>
      <c r="S41" s="17"/>
      <c r="T41" s="17"/>
      <c r="U41" s="17"/>
      <c r="V41" s="17"/>
    </row>
    <row r="42" ht="24.0" customHeight="1">
      <c r="A42" s="15" t="s">
        <v>127</v>
      </c>
      <c r="B42" s="15" t="s">
        <v>128</v>
      </c>
      <c r="C42" s="15" t="s">
        <v>129</v>
      </c>
      <c r="D42" s="16" t="str">
        <f>iferror(sumif(E42:I42,"&lt;&gt;")/sumif(E42:I42,"&lt;&gt;",E2:I2))</f>
        <v/>
      </c>
      <c r="E42" s="15"/>
      <c r="F42" s="15"/>
      <c r="G42" s="15"/>
      <c r="H42" s="15"/>
      <c r="I42" s="15"/>
      <c r="J42" s="17" t="str">
        <f t="shared" si="2"/>
        <v>#DIV/0!</v>
      </c>
      <c r="K42" s="18" t="str">
        <f t="shared" si="3"/>
        <v>#DIV/0!</v>
      </c>
      <c r="L42" s="17"/>
      <c r="M42" s="14" t="str">
        <f t="shared" si="4"/>
        <v>#DIV/0!</v>
      </c>
      <c r="N42" s="19">
        <v>0.6</v>
      </c>
      <c r="O42" s="19">
        <v>0.3</v>
      </c>
      <c r="P42" s="17"/>
      <c r="Q42" s="17"/>
      <c r="R42" s="17"/>
      <c r="S42" s="17"/>
      <c r="T42" s="17"/>
      <c r="U42" s="17"/>
      <c r="V42" s="17"/>
    </row>
    <row r="43" ht="24.0" customHeight="1">
      <c r="A43" s="15" t="s">
        <v>130</v>
      </c>
      <c r="B43" s="15" t="s">
        <v>131</v>
      </c>
      <c r="C43" s="15" t="s">
        <v>132</v>
      </c>
      <c r="D43" s="16" t="str">
        <f>iferror(sumif(E43:I43,"&lt;&gt;")/sumif(E43:I43,"&lt;&gt;",E2:I2))</f>
        <v/>
      </c>
      <c r="E43" s="15"/>
      <c r="F43" s="15"/>
      <c r="G43" s="15"/>
      <c r="H43" s="15">
        <v>70.28</v>
      </c>
      <c r="I43" s="20">
        <v>0.0</v>
      </c>
      <c r="J43" s="17" t="str">
        <f t="shared" si="2"/>
        <v>#DIV/0!</v>
      </c>
      <c r="K43" s="18">
        <f t="shared" si="3"/>
        <v>35.14</v>
      </c>
      <c r="L43" s="17"/>
      <c r="M43" s="14" t="str">
        <f t="shared" si="4"/>
        <v>#DIV/0!</v>
      </c>
      <c r="N43" s="19">
        <v>0.6</v>
      </c>
      <c r="O43" s="19">
        <v>0.3</v>
      </c>
      <c r="P43" s="17"/>
      <c r="Q43" s="17"/>
      <c r="R43" s="17"/>
      <c r="S43" s="17"/>
      <c r="T43" s="17"/>
      <c r="U43" s="17"/>
      <c r="V43" s="17"/>
    </row>
    <row r="44" ht="24.0" customHeight="1">
      <c r="A44" s="15" t="s">
        <v>133</v>
      </c>
      <c r="B44" s="15" t="s">
        <v>134</v>
      </c>
      <c r="C44" s="15" t="s">
        <v>135</v>
      </c>
      <c r="D44" s="16" t="str">
        <f>iferror(sumif(E44:I44,"&lt;&gt;")/sumif(E44:I44,"&lt;&gt;",E2:I2))</f>
        <v/>
      </c>
      <c r="E44" s="15">
        <v>100.0</v>
      </c>
      <c r="F44" s="15">
        <v>86.0</v>
      </c>
      <c r="G44" s="15">
        <v>99.0</v>
      </c>
      <c r="H44" s="15">
        <v>70.28</v>
      </c>
      <c r="I44" s="20">
        <v>0.0</v>
      </c>
      <c r="J44" s="17">
        <f t="shared" si="2"/>
        <v>95</v>
      </c>
      <c r="K44" s="18">
        <f t="shared" si="3"/>
        <v>35.14</v>
      </c>
      <c r="L44" s="17"/>
      <c r="M44" s="14">
        <f t="shared" si="4"/>
        <v>77.542</v>
      </c>
      <c r="N44" s="19">
        <v>0.6</v>
      </c>
      <c r="O44" s="19">
        <v>0.3</v>
      </c>
      <c r="P44" s="17"/>
      <c r="Q44" s="17"/>
      <c r="R44" s="17"/>
      <c r="S44" s="17"/>
      <c r="T44" s="17"/>
      <c r="U44" s="17"/>
      <c r="V44" s="17"/>
    </row>
    <row r="45" ht="24.0" customHeight="1">
      <c r="A45" s="15" t="s">
        <v>136</v>
      </c>
      <c r="B45" s="15" t="s">
        <v>137</v>
      </c>
      <c r="C45" s="15" t="s">
        <v>138</v>
      </c>
      <c r="D45" s="16" t="str">
        <f>iferror(sumif(E45:I45,"&lt;&gt;")/sumif(E45:I45,"&lt;&gt;",E2:I2))</f>
        <v/>
      </c>
      <c r="E45" s="15">
        <v>0.0</v>
      </c>
      <c r="F45" s="15">
        <v>60.0</v>
      </c>
      <c r="G45" s="15">
        <v>96.0</v>
      </c>
      <c r="H45" s="15">
        <v>74.57</v>
      </c>
      <c r="I45" s="20">
        <v>0.0</v>
      </c>
      <c r="J45" s="17">
        <f t="shared" si="2"/>
        <v>52</v>
      </c>
      <c r="K45" s="18">
        <f t="shared" si="3"/>
        <v>37.285</v>
      </c>
      <c r="L45" s="17"/>
      <c r="M45" s="14">
        <f t="shared" si="4"/>
        <v>52.3855</v>
      </c>
      <c r="N45" s="19">
        <v>0.6</v>
      </c>
      <c r="O45" s="19">
        <v>0.3</v>
      </c>
      <c r="P45" s="17"/>
      <c r="Q45" s="17"/>
      <c r="R45" s="17"/>
      <c r="S45" s="17"/>
      <c r="T45" s="17"/>
      <c r="U45" s="17"/>
      <c r="V45" s="17"/>
    </row>
    <row r="46" ht="24.0" customHeight="1">
      <c r="K46" s="13"/>
      <c r="M46" s="13"/>
    </row>
    <row r="47" ht="24.0" customHeight="1">
      <c r="K47" s="13"/>
      <c r="M47" s="13"/>
    </row>
    <row r="48" ht="24.0" customHeight="1">
      <c r="K48" s="13"/>
      <c r="M48" s="13"/>
    </row>
    <row r="49" ht="24.0" customHeight="1">
      <c r="K49" s="13"/>
      <c r="M49" s="13"/>
    </row>
    <row r="50" ht="24.0" customHeight="1">
      <c r="K50" s="13"/>
      <c r="M50" s="13"/>
    </row>
    <row r="51" ht="24.0" customHeight="1">
      <c r="K51" s="13"/>
      <c r="M51" s="13"/>
    </row>
    <row r="52" ht="24.0" customHeight="1">
      <c r="K52" s="13"/>
      <c r="M52" s="13"/>
    </row>
    <row r="53" ht="24.0" customHeight="1">
      <c r="K53" s="13"/>
      <c r="M53" s="13"/>
    </row>
    <row r="54" ht="24.0" customHeight="1">
      <c r="K54" s="13"/>
      <c r="M54" s="13"/>
    </row>
    <row r="55" ht="24.0" customHeight="1">
      <c r="K55" s="13"/>
      <c r="M55" s="13"/>
    </row>
    <row r="56" ht="24.0" customHeight="1">
      <c r="K56" s="13"/>
      <c r="M56" s="13"/>
    </row>
    <row r="57" ht="24.0" customHeight="1">
      <c r="K57" s="13"/>
      <c r="M57" s="13"/>
    </row>
    <row r="58" ht="24.0" customHeight="1">
      <c r="K58" s="13"/>
      <c r="M58" s="13"/>
    </row>
    <row r="59" ht="24.0" customHeight="1">
      <c r="K59" s="13"/>
      <c r="M59" s="13"/>
    </row>
    <row r="60" ht="24.0" customHeight="1">
      <c r="K60" s="13"/>
      <c r="M60" s="13"/>
    </row>
    <row r="61" ht="24.0" customHeight="1">
      <c r="K61" s="13"/>
      <c r="M61" s="13"/>
    </row>
    <row r="62" ht="24.0" customHeight="1">
      <c r="K62" s="13"/>
      <c r="M62" s="13"/>
    </row>
    <row r="63" ht="24.0" customHeight="1">
      <c r="K63" s="13"/>
      <c r="M63" s="13"/>
    </row>
    <row r="64" ht="24.0" customHeight="1">
      <c r="K64" s="13"/>
      <c r="M64" s="13"/>
    </row>
    <row r="65" ht="24.0" customHeight="1">
      <c r="K65" s="13"/>
      <c r="M65" s="13"/>
    </row>
    <row r="66" ht="24.0" customHeight="1">
      <c r="K66" s="13"/>
      <c r="M66" s="13"/>
    </row>
    <row r="67" ht="24.0" customHeight="1">
      <c r="K67" s="13"/>
      <c r="M67" s="13"/>
    </row>
    <row r="68" ht="24.0" customHeight="1">
      <c r="K68" s="13"/>
      <c r="M68" s="13"/>
    </row>
    <row r="69" ht="24.0" customHeight="1">
      <c r="K69" s="13"/>
      <c r="M69" s="13"/>
    </row>
    <row r="70" ht="24.0" customHeight="1">
      <c r="K70" s="13"/>
      <c r="M70" s="13"/>
    </row>
    <row r="71" ht="24.0" customHeight="1">
      <c r="K71" s="13"/>
      <c r="M71" s="13"/>
    </row>
    <row r="72" ht="24.0" customHeight="1">
      <c r="K72" s="13"/>
      <c r="M72" s="13"/>
    </row>
    <row r="73" ht="24.0" customHeight="1">
      <c r="K73" s="13"/>
      <c r="M73" s="13"/>
    </row>
    <row r="74" ht="24.0" customHeight="1">
      <c r="K74" s="13"/>
      <c r="M74" s="13"/>
    </row>
    <row r="75" ht="24.0" customHeight="1">
      <c r="K75" s="13"/>
      <c r="M75" s="13"/>
    </row>
    <row r="76" ht="24.0" customHeight="1">
      <c r="K76" s="13"/>
      <c r="M76" s="13"/>
    </row>
    <row r="77" ht="24.0" customHeight="1">
      <c r="K77" s="13"/>
      <c r="M77" s="13"/>
    </row>
    <row r="78" ht="24.0" customHeight="1">
      <c r="K78" s="13"/>
      <c r="M78" s="13"/>
    </row>
    <row r="79" ht="24.0" customHeight="1">
      <c r="K79" s="13"/>
      <c r="M79" s="13"/>
    </row>
    <row r="80" ht="24.0" customHeight="1">
      <c r="K80" s="13"/>
      <c r="M80" s="13"/>
    </row>
    <row r="81" ht="24.0" customHeight="1">
      <c r="K81" s="13"/>
      <c r="M81" s="13"/>
    </row>
    <row r="82" ht="24.0" customHeight="1">
      <c r="K82" s="13"/>
      <c r="M82" s="13"/>
    </row>
    <row r="83" ht="24.0" customHeight="1">
      <c r="K83" s="13"/>
      <c r="M83" s="13"/>
    </row>
    <row r="84" ht="24.0" customHeight="1">
      <c r="K84" s="13"/>
      <c r="M84" s="13"/>
    </row>
    <row r="85" ht="24.0" customHeight="1">
      <c r="K85" s="13"/>
      <c r="M85" s="13"/>
    </row>
    <row r="86" ht="24.0" customHeight="1">
      <c r="K86" s="13"/>
      <c r="M86" s="13"/>
    </row>
    <row r="87" ht="24.0" customHeight="1">
      <c r="K87" s="13"/>
      <c r="M87" s="13"/>
    </row>
    <row r="88" ht="24.0" customHeight="1">
      <c r="K88" s="13"/>
      <c r="M88" s="13"/>
    </row>
    <row r="89" ht="24.0" customHeight="1">
      <c r="K89" s="13"/>
      <c r="M89" s="13"/>
    </row>
    <row r="90" ht="24.0" customHeight="1">
      <c r="K90" s="13"/>
      <c r="M90" s="13"/>
    </row>
    <row r="91" ht="24.0" customHeight="1">
      <c r="K91" s="13"/>
      <c r="M91" s="13"/>
    </row>
    <row r="92" ht="24.0" customHeight="1">
      <c r="K92" s="13"/>
      <c r="M92" s="13"/>
    </row>
    <row r="93" ht="24.0" customHeight="1">
      <c r="K93" s="13"/>
      <c r="M93" s="13"/>
    </row>
    <row r="94" ht="24.0" customHeight="1">
      <c r="K94" s="13"/>
      <c r="M94" s="13"/>
    </row>
    <row r="95" ht="24.0" customHeight="1">
      <c r="K95" s="13"/>
      <c r="M95" s="13"/>
    </row>
    <row r="96" ht="24.0" customHeight="1">
      <c r="K96" s="13"/>
      <c r="M96" s="13"/>
    </row>
    <row r="97" ht="24.0" customHeight="1">
      <c r="K97" s="13"/>
      <c r="M97" s="13"/>
    </row>
    <row r="98" ht="24.0" customHeight="1">
      <c r="K98" s="13"/>
      <c r="M98" s="13"/>
    </row>
    <row r="99" ht="24.0" customHeight="1">
      <c r="K99" s="13"/>
      <c r="M99" s="13"/>
    </row>
    <row r="100" ht="24.0" customHeight="1">
      <c r="K100" s="13"/>
      <c r="M100" s="13"/>
    </row>
    <row r="101" ht="24.0" customHeight="1">
      <c r="K101" s="13"/>
      <c r="M101" s="13"/>
    </row>
    <row r="102" ht="24.0" customHeight="1">
      <c r="K102" s="13"/>
      <c r="M102" s="13"/>
    </row>
    <row r="103" ht="24.0" customHeight="1">
      <c r="K103" s="13"/>
      <c r="M103" s="13"/>
    </row>
    <row r="104" ht="24.0" customHeight="1">
      <c r="K104" s="13"/>
      <c r="M104" s="13"/>
    </row>
    <row r="105" ht="24.0" customHeight="1">
      <c r="K105" s="13"/>
      <c r="M105" s="13"/>
    </row>
    <row r="106" ht="24.0" customHeight="1">
      <c r="K106" s="13"/>
      <c r="M106" s="13"/>
    </row>
    <row r="107" ht="24.0" customHeight="1">
      <c r="K107" s="13"/>
      <c r="M107" s="13"/>
    </row>
    <row r="108" ht="24.0" customHeight="1">
      <c r="K108" s="13"/>
      <c r="M108" s="13"/>
    </row>
    <row r="109" ht="24.0" customHeight="1">
      <c r="K109" s="13"/>
      <c r="M109" s="13"/>
    </row>
    <row r="110" ht="24.0" customHeight="1">
      <c r="K110" s="13"/>
      <c r="M110" s="13"/>
    </row>
    <row r="111" ht="24.0" customHeight="1">
      <c r="K111" s="13"/>
      <c r="M111" s="13"/>
    </row>
    <row r="112" ht="24.0" customHeight="1">
      <c r="K112" s="13"/>
      <c r="M112" s="13"/>
    </row>
    <row r="113" ht="24.0" customHeight="1">
      <c r="K113" s="13"/>
      <c r="M113" s="13"/>
    </row>
    <row r="114" ht="24.0" customHeight="1">
      <c r="K114" s="13"/>
      <c r="M114" s="13"/>
    </row>
    <row r="115" ht="24.0" customHeight="1">
      <c r="K115" s="13"/>
      <c r="M115" s="13"/>
    </row>
    <row r="116" ht="24.0" customHeight="1">
      <c r="K116" s="13"/>
      <c r="M116" s="13"/>
    </row>
    <row r="117" ht="24.0" customHeight="1">
      <c r="K117" s="13"/>
      <c r="M117" s="13"/>
    </row>
    <row r="118" ht="24.0" customHeight="1">
      <c r="K118" s="13"/>
      <c r="M118" s="13"/>
    </row>
    <row r="119" ht="24.0" customHeight="1">
      <c r="K119" s="13"/>
      <c r="M119" s="13"/>
    </row>
    <row r="120" ht="24.0" customHeight="1">
      <c r="K120" s="13"/>
      <c r="M120" s="13"/>
    </row>
    <row r="121" ht="24.0" customHeight="1">
      <c r="K121" s="13"/>
      <c r="M121" s="13"/>
    </row>
    <row r="122" ht="24.0" customHeight="1">
      <c r="K122" s="13"/>
      <c r="M122" s="13"/>
    </row>
    <row r="123" ht="24.0" customHeight="1">
      <c r="K123" s="13"/>
      <c r="M123" s="13"/>
    </row>
    <row r="124" ht="24.0" customHeight="1">
      <c r="K124" s="13"/>
      <c r="M124" s="13"/>
    </row>
    <row r="125" ht="24.0" customHeight="1">
      <c r="K125" s="13"/>
      <c r="M125" s="13"/>
    </row>
    <row r="126" ht="24.0" customHeight="1">
      <c r="K126" s="13"/>
      <c r="M126" s="13"/>
    </row>
    <row r="127" ht="24.0" customHeight="1">
      <c r="K127" s="13"/>
      <c r="M127" s="13"/>
    </row>
    <row r="128" ht="24.0" customHeight="1">
      <c r="K128" s="13"/>
      <c r="M128" s="13"/>
    </row>
    <row r="129" ht="24.0" customHeight="1">
      <c r="K129" s="13"/>
      <c r="M129" s="13"/>
    </row>
    <row r="130" ht="24.0" customHeight="1">
      <c r="K130" s="13"/>
      <c r="M130" s="13"/>
    </row>
    <row r="131" ht="24.0" customHeight="1">
      <c r="K131" s="13"/>
      <c r="M131" s="13"/>
    </row>
    <row r="132" ht="24.0" customHeight="1">
      <c r="K132" s="13"/>
      <c r="M132" s="13"/>
    </row>
    <row r="133" ht="24.0" customHeight="1">
      <c r="K133" s="13"/>
      <c r="M133" s="13"/>
    </row>
    <row r="134" ht="24.0" customHeight="1">
      <c r="K134" s="13"/>
      <c r="M134" s="13"/>
    </row>
    <row r="135" ht="24.0" customHeight="1">
      <c r="K135" s="13"/>
      <c r="M135" s="13"/>
    </row>
    <row r="136" ht="24.0" customHeight="1">
      <c r="K136" s="13"/>
      <c r="M136" s="13"/>
    </row>
    <row r="137" ht="24.0" customHeight="1">
      <c r="K137" s="13"/>
      <c r="M137" s="13"/>
    </row>
    <row r="138" ht="24.0" customHeight="1">
      <c r="K138" s="13"/>
      <c r="M138" s="13"/>
    </row>
    <row r="139" ht="24.0" customHeight="1">
      <c r="K139" s="13"/>
      <c r="M139" s="13"/>
    </row>
    <row r="140" ht="24.0" customHeight="1">
      <c r="K140" s="13"/>
      <c r="M140" s="13"/>
    </row>
    <row r="141" ht="24.0" customHeight="1">
      <c r="K141" s="13"/>
      <c r="M141" s="13"/>
    </row>
    <row r="142" ht="24.0" customHeight="1">
      <c r="K142" s="13"/>
      <c r="M142" s="13"/>
    </row>
    <row r="143" ht="24.0" customHeight="1">
      <c r="K143" s="13"/>
      <c r="M143" s="13"/>
    </row>
    <row r="144" ht="24.0" customHeight="1">
      <c r="K144" s="13"/>
      <c r="M144" s="13"/>
    </row>
    <row r="145" ht="24.0" customHeight="1">
      <c r="K145" s="13"/>
      <c r="M145" s="13"/>
    </row>
    <row r="146" ht="24.0" customHeight="1">
      <c r="K146" s="13"/>
      <c r="M146" s="13"/>
    </row>
    <row r="147" ht="24.0" customHeight="1">
      <c r="K147" s="13"/>
      <c r="M147" s="13"/>
    </row>
    <row r="148" ht="24.0" customHeight="1">
      <c r="K148" s="13"/>
      <c r="M148" s="13"/>
    </row>
    <row r="149" ht="24.0" customHeight="1">
      <c r="K149" s="13"/>
      <c r="M149" s="13"/>
    </row>
    <row r="150" ht="24.0" customHeight="1">
      <c r="K150" s="13"/>
      <c r="M150" s="13"/>
    </row>
    <row r="151" ht="24.0" customHeight="1">
      <c r="K151" s="13"/>
      <c r="M151" s="13"/>
    </row>
    <row r="152" ht="24.0" customHeight="1">
      <c r="K152" s="13"/>
      <c r="M152" s="13"/>
    </row>
    <row r="153" ht="24.0" customHeight="1">
      <c r="K153" s="13"/>
      <c r="M153" s="13"/>
    </row>
    <row r="154" ht="24.0" customHeight="1">
      <c r="K154" s="13"/>
      <c r="M154" s="13"/>
    </row>
    <row r="155" ht="24.0" customHeight="1">
      <c r="K155" s="13"/>
      <c r="M155" s="13"/>
    </row>
    <row r="156" ht="24.0" customHeight="1">
      <c r="K156" s="13"/>
      <c r="M156" s="13"/>
    </row>
    <row r="157" ht="24.0" customHeight="1">
      <c r="K157" s="13"/>
      <c r="M157" s="13"/>
    </row>
    <row r="158" ht="24.0" customHeight="1">
      <c r="K158" s="13"/>
      <c r="M158" s="13"/>
    </row>
    <row r="159" ht="24.0" customHeight="1">
      <c r="K159" s="13"/>
      <c r="M159" s="13"/>
    </row>
    <row r="160" ht="24.0" customHeight="1">
      <c r="K160" s="13"/>
      <c r="M160" s="13"/>
    </row>
    <row r="161" ht="24.0" customHeight="1">
      <c r="K161" s="13"/>
      <c r="M161" s="13"/>
    </row>
    <row r="162" ht="24.0" customHeight="1">
      <c r="K162" s="13"/>
      <c r="M162" s="13"/>
    </row>
    <row r="163" ht="24.0" customHeight="1">
      <c r="K163" s="13"/>
      <c r="M163" s="13"/>
    </row>
    <row r="164" ht="24.0" customHeight="1">
      <c r="K164" s="13"/>
      <c r="M164" s="13"/>
    </row>
    <row r="165" ht="24.0" customHeight="1">
      <c r="K165" s="13"/>
      <c r="M165" s="13"/>
    </row>
    <row r="166" ht="24.0" customHeight="1">
      <c r="K166" s="13"/>
      <c r="M166" s="13"/>
    </row>
    <row r="167" ht="24.0" customHeight="1">
      <c r="K167" s="13"/>
      <c r="M167" s="13"/>
    </row>
    <row r="168" ht="24.0" customHeight="1">
      <c r="K168" s="13"/>
      <c r="M168" s="13"/>
    </row>
    <row r="169" ht="24.0" customHeight="1">
      <c r="K169" s="13"/>
      <c r="M169" s="13"/>
    </row>
    <row r="170" ht="24.0" customHeight="1">
      <c r="K170" s="13"/>
      <c r="M170" s="13"/>
    </row>
    <row r="171" ht="24.0" customHeight="1">
      <c r="K171" s="13"/>
      <c r="M171" s="13"/>
    </row>
    <row r="172" ht="24.0" customHeight="1">
      <c r="K172" s="13"/>
      <c r="M172" s="13"/>
    </row>
    <row r="173" ht="24.0" customHeight="1">
      <c r="K173" s="13"/>
      <c r="M173" s="13"/>
    </row>
    <row r="174" ht="24.0" customHeight="1">
      <c r="K174" s="13"/>
      <c r="M174" s="13"/>
    </row>
    <row r="175" ht="24.0" customHeight="1">
      <c r="K175" s="13"/>
      <c r="M175" s="13"/>
    </row>
    <row r="176" ht="24.0" customHeight="1">
      <c r="K176" s="13"/>
      <c r="M176" s="13"/>
    </row>
    <row r="177" ht="24.0" customHeight="1">
      <c r="K177" s="13"/>
      <c r="M177" s="13"/>
    </row>
    <row r="178" ht="24.0" customHeight="1">
      <c r="K178" s="13"/>
      <c r="M178" s="13"/>
    </row>
    <row r="179" ht="24.0" customHeight="1">
      <c r="K179" s="13"/>
      <c r="M179" s="13"/>
    </row>
    <row r="180" ht="24.0" customHeight="1">
      <c r="K180" s="13"/>
      <c r="M180" s="13"/>
    </row>
    <row r="181" ht="24.0" customHeight="1">
      <c r="K181" s="13"/>
      <c r="M181" s="13"/>
    </row>
    <row r="182" ht="24.0" customHeight="1">
      <c r="K182" s="13"/>
      <c r="M182" s="13"/>
    </row>
    <row r="183" ht="24.0" customHeight="1">
      <c r="K183" s="13"/>
      <c r="M183" s="13"/>
    </row>
    <row r="184" ht="24.0" customHeight="1">
      <c r="K184" s="13"/>
      <c r="M184" s="13"/>
    </row>
    <row r="185" ht="24.0" customHeight="1">
      <c r="K185" s="13"/>
      <c r="M185" s="13"/>
    </row>
    <row r="186" ht="24.0" customHeight="1">
      <c r="K186" s="13"/>
      <c r="M186" s="13"/>
    </row>
    <row r="187" ht="24.0" customHeight="1">
      <c r="K187" s="13"/>
      <c r="M187" s="13"/>
    </row>
    <row r="188" ht="24.0" customHeight="1">
      <c r="K188" s="13"/>
      <c r="M188" s="13"/>
    </row>
    <row r="189" ht="24.0" customHeight="1">
      <c r="K189" s="13"/>
      <c r="M189" s="13"/>
    </row>
    <row r="190" ht="24.0" customHeight="1">
      <c r="K190" s="13"/>
      <c r="M190" s="13"/>
    </row>
    <row r="191" ht="24.0" customHeight="1">
      <c r="K191" s="13"/>
      <c r="M191" s="13"/>
    </row>
    <row r="192" ht="24.0" customHeight="1">
      <c r="K192" s="13"/>
      <c r="M192" s="13"/>
    </row>
    <row r="193" ht="24.0" customHeight="1">
      <c r="K193" s="13"/>
      <c r="M193" s="13"/>
    </row>
    <row r="194" ht="24.0" customHeight="1">
      <c r="K194" s="13"/>
      <c r="M194" s="13"/>
    </row>
    <row r="195" ht="24.0" customHeight="1">
      <c r="K195" s="13"/>
      <c r="M195" s="13"/>
    </row>
    <row r="196" ht="24.0" customHeight="1">
      <c r="K196" s="13"/>
      <c r="M196" s="13"/>
    </row>
    <row r="197" ht="24.0" customHeight="1">
      <c r="K197" s="13"/>
      <c r="M197" s="13"/>
    </row>
    <row r="198" ht="24.0" customHeight="1">
      <c r="K198" s="13"/>
      <c r="M198" s="13"/>
    </row>
    <row r="199" ht="24.0" customHeight="1">
      <c r="K199" s="13"/>
      <c r="M199" s="13"/>
    </row>
    <row r="200" ht="24.0" customHeight="1">
      <c r="K200" s="13"/>
      <c r="M200" s="13"/>
    </row>
    <row r="201" ht="24.0" customHeight="1">
      <c r="K201" s="13"/>
      <c r="M201" s="13"/>
    </row>
    <row r="202" ht="24.0" customHeight="1">
      <c r="K202" s="13"/>
      <c r="M202" s="13"/>
    </row>
    <row r="203" ht="24.0" customHeight="1">
      <c r="K203" s="13"/>
      <c r="M203" s="13"/>
    </row>
    <row r="204" ht="24.0" customHeight="1">
      <c r="K204" s="13"/>
      <c r="M204" s="13"/>
    </row>
    <row r="205" ht="24.0" customHeight="1">
      <c r="K205" s="13"/>
      <c r="M205" s="13"/>
    </row>
    <row r="206" ht="24.0" customHeight="1">
      <c r="K206" s="13"/>
      <c r="M206" s="13"/>
    </row>
    <row r="207" ht="24.0" customHeight="1">
      <c r="K207" s="13"/>
      <c r="M207" s="13"/>
    </row>
    <row r="208" ht="24.0" customHeight="1">
      <c r="K208" s="13"/>
      <c r="M208" s="13"/>
    </row>
    <row r="209" ht="24.0" customHeight="1">
      <c r="K209" s="13"/>
      <c r="M209" s="13"/>
    </row>
    <row r="210" ht="24.0" customHeight="1">
      <c r="K210" s="13"/>
      <c r="M210" s="13"/>
    </row>
    <row r="211" ht="24.0" customHeight="1">
      <c r="K211" s="13"/>
      <c r="M211" s="13"/>
    </row>
    <row r="212" ht="24.0" customHeight="1">
      <c r="K212" s="13"/>
      <c r="M212" s="13"/>
    </row>
    <row r="213" ht="24.0" customHeight="1">
      <c r="K213" s="13"/>
      <c r="M213" s="13"/>
    </row>
    <row r="214" ht="24.0" customHeight="1">
      <c r="K214" s="13"/>
      <c r="M214" s="13"/>
    </row>
    <row r="215" ht="24.0" customHeight="1">
      <c r="K215" s="13"/>
      <c r="M215" s="13"/>
    </row>
    <row r="216" ht="24.0" customHeight="1">
      <c r="K216" s="13"/>
      <c r="M216" s="13"/>
    </row>
    <row r="217" ht="24.0" customHeight="1">
      <c r="K217" s="13"/>
      <c r="M217" s="13"/>
    </row>
    <row r="218" ht="24.0" customHeight="1">
      <c r="K218" s="13"/>
      <c r="M218" s="13"/>
    </row>
    <row r="219" ht="24.0" customHeight="1">
      <c r="K219" s="13"/>
      <c r="M219" s="13"/>
    </row>
    <row r="220" ht="24.0" customHeight="1">
      <c r="K220" s="13"/>
      <c r="M220" s="13"/>
    </row>
    <row r="221" ht="24.0" customHeight="1">
      <c r="K221" s="13"/>
      <c r="M221" s="13"/>
    </row>
    <row r="222" ht="24.0" customHeight="1">
      <c r="K222" s="13"/>
      <c r="M222" s="13"/>
    </row>
    <row r="223" ht="24.0" customHeight="1">
      <c r="K223" s="13"/>
      <c r="M223" s="13"/>
    </row>
    <row r="224" ht="24.0" customHeight="1">
      <c r="K224" s="13"/>
      <c r="M224" s="13"/>
    </row>
    <row r="225" ht="24.0" customHeight="1">
      <c r="K225" s="13"/>
      <c r="M225" s="13"/>
    </row>
    <row r="226" ht="24.0" customHeight="1">
      <c r="K226" s="13"/>
      <c r="M226" s="13"/>
    </row>
    <row r="227" ht="24.0" customHeight="1">
      <c r="K227" s="13"/>
      <c r="M227" s="13"/>
    </row>
    <row r="228" ht="24.0" customHeight="1">
      <c r="K228" s="13"/>
      <c r="M228" s="13"/>
    </row>
    <row r="229" ht="24.0" customHeight="1">
      <c r="K229" s="13"/>
      <c r="M229" s="13"/>
    </row>
    <row r="230" ht="24.0" customHeight="1">
      <c r="K230" s="13"/>
      <c r="M230" s="13"/>
    </row>
    <row r="231" ht="24.0" customHeight="1">
      <c r="K231" s="13"/>
      <c r="M231" s="13"/>
    </row>
    <row r="232" ht="24.0" customHeight="1">
      <c r="K232" s="13"/>
      <c r="M232" s="13"/>
    </row>
    <row r="233" ht="24.0" customHeight="1">
      <c r="K233" s="13"/>
      <c r="M233" s="13"/>
    </row>
    <row r="234" ht="24.0" customHeight="1">
      <c r="K234" s="13"/>
      <c r="M234" s="13"/>
    </row>
    <row r="235" ht="24.0" customHeight="1">
      <c r="K235" s="13"/>
      <c r="M235" s="13"/>
    </row>
    <row r="236" ht="24.0" customHeight="1">
      <c r="K236" s="13"/>
      <c r="M236" s="13"/>
    </row>
    <row r="237" ht="24.0" customHeight="1">
      <c r="K237" s="13"/>
      <c r="M237" s="13"/>
    </row>
    <row r="238" ht="24.0" customHeight="1">
      <c r="K238" s="13"/>
      <c r="M238" s="13"/>
    </row>
    <row r="239" ht="24.0" customHeight="1">
      <c r="K239" s="13"/>
      <c r="M239" s="13"/>
    </row>
    <row r="240" ht="24.0" customHeight="1">
      <c r="K240" s="13"/>
      <c r="M240" s="13"/>
    </row>
    <row r="241" ht="24.0" customHeight="1">
      <c r="K241" s="13"/>
      <c r="M241" s="13"/>
    </row>
    <row r="242" ht="24.0" customHeight="1">
      <c r="K242" s="13"/>
      <c r="M242" s="13"/>
    </row>
    <row r="243" ht="24.0" customHeight="1">
      <c r="K243" s="13"/>
      <c r="M243" s="13"/>
    </row>
    <row r="244" ht="24.0" customHeight="1">
      <c r="K244" s="13"/>
      <c r="M244" s="13"/>
    </row>
    <row r="245" ht="24.0" customHeight="1">
      <c r="K245" s="13"/>
      <c r="M245" s="13"/>
    </row>
    <row r="246" ht="15.75" customHeight="1">
      <c r="K246" s="13"/>
      <c r="M246" s="13"/>
    </row>
    <row r="247" ht="15.75" customHeight="1">
      <c r="K247" s="13"/>
      <c r="M247" s="13"/>
    </row>
    <row r="248" ht="15.75" customHeight="1">
      <c r="K248" s="13"/>
      <c r="M248" s="13"/>
    </row>
    <row r="249" ht="15.75" customHeight="1">
      <c r="K249" s="13"/>
      <c r="M249" s="13"/>
    </row>
    <row r="250" ht="15.75" customHeight="1">
      <c r="K250" s="13"/>
      <c r="M250" s="13"/>
    </row>
    <row r="251" ht="15.75" customHeight="1">
      <c r="K251" s="13"/>
      <c r="M251" s="13"/>
    </row>
    <row r="252" ht="15.75" customHeight="1">
      <c r="K252" s="13"/>
      <c r="M252" s="13"/>
    </row>
    <row r="253" ht="15.75" customHeight="1">
      <c r="K253" s="13"/>
      <c r="M253" s="13"/>
    </row>
    <row r="254" ht="15.75" customHeight="1">
      <c r="K254" s="13"/>
      <c r="M254" s="13"/>
    </row>
    <row r="255" ht="15.75" customHeight="1">
      <c r="K255" s="13"/>
      <c r="M255" s="13"/>
    </row>
    <row r="256" ht="15.75" customHeight="1">
      <c r="K256" s="13"/>
      <c r="M256" s="13"/>
    </row>
    <row r="257" ht="15.75" customHeight="1">
      <c r="K257" s="13"/>
      <c r="M257" s="13"/>
    </row>
    <row r="258" ht="15.75" customHeight="1">
      <c r="K258" s="13"/>
      <c r="M258" s="13"/>
    </row>
    <row r="259" ht="15.75" customHeight="1">
      <c r="K259" s="13"/>
      <c r="M259" s="13"/>
    </row>
    <row r="260" ht="15.75" customHeight="1">
      <c r="K260" s="13"/>
      <c r="M260" s="13"/>
    </row>
    <row r="261" ht="15.75" customHeight="1">
      <c r="K261" s="13"/>
      <c r="M261" s="13"/>
    </row>
    <row r="262" ht="15.75" customHeight="1">
      <c r="K262" s="13"/>
      <c r="M262" s="13"/>
    </row>
    <row r="263" ht="15.75" customHeight="1">
      <c r="K263" s="13"/>
      <c r="M263" s="13"/>
    </row>
    <row r="264" ht="15.75" customHeight="1">
      <c r="K264" s="13"/>
      <c r="M264" s="13"/>
    </row>
    <row r="265" ht="15.75" customHeight="1">
      <c r="K265" s="13"/>
      <c r="M265" s="13"/>
    </row>
    <row r="266" ht="15.75" customHeight="1">
      <c r="K266" s="13"/>
      <c r="M266" s="13"/>
    </row>
    <row r="267" ht="15.75" customHeight="1">
      <c r="K267" s="13"/>
      <c r="M267" s="13"/>
    </row>
    <row r="268" ht="15.75" customHeight="1">
      <c r="K268" s="13"/>
      <c r="M268" s="13"/>
    </row>
    <row r="269" ht="15.75" customHeight="1">
      <c r="K269" s="13"/>
      <c r="M269" s="13"/>
    </row>
    <row r="270" ht="15.75" customHeight="1">
      <c r="K270" s="13"/>
      <c r="M270" s="13"/>
    </row>
    <row r="271" ht="15.75" customHeight="1">
      <c r="K271" s="13"/>
      <c r="M271" s="13"/>
    </row>
    <row r="272" ht="15.75" customHeight="1">
      <c r="K272" s="13"/>
      <c r="M272" s="13"/>
    </row>
    <row r="273" ht="15.75" customHeight="1">
      <c r="K273" s="13"/>
      <c r="M273" s="13"/>
    </row>
    <row r="274" ht="15.75" customHeight="1">
      <c r="K274" s="13"/>
      <c r="M274" s="13"/>
    </row>
    <row r="275" ht="15.75" customHeight="1">
      <c r="K275" s="13"/>
      <c r="M275" s="13"/>
    </row>
    <row r="276" ht="15.75" customHeight="1">
      <c r="K276" s="13"/>
      <c r="M276" s="13"/>
    </row>
    <row r="277" ht="15.75" customHeight="1">
      <c r="K277" s="13"/>
      <c r="M277" s="13"/>
    </row>
    <row r="278" ht="15.75" customHeight="1">
      <c r="K278" s="13"/>
      <c r="M278" s="13"/>
    </row>
    <row r="279" ht="15.75" customHeight="1">
      <c r="K279" s="13"/>
      <c r="M279" s="13"/>
    </row>
    <row r="280" ht="15.75" customHeight="1">
      <c r="K280" s="13"/>
      <c r="M280" s="13"/>
    </row>
    <row r="281" ht="15.75" customHeight="1">
      <c r="K281" s="13"/>
      <c r="M281" s="13"/>
    </row>
    <row r="282" ht="15.75" customHeight="1">
      <c r="K282" s="13"/>
      <c r="M282" s="13"/>
    </row>
    <row r="283" ht="15.75" customHeight="1">
      <c r="K283" s="13"/>
      <c r="M283" s="13"/>
    </row>
    <row r="284" ht="15.75" customHeight="1">
      <c r="K284" s="13"/>
      <c r="M284" s="13"/>
    </row>
    <row r="285" ht="15.75" customHeight="1">
      <c r="K285" s="13"/>
      <c r="M285" s="13"/>
    </row>
    <row r="286" ht="15.75" customHeight="1">
      <c r="K286" s="13"/>
      <c r="M286" s="13"/>
    </row>
    <row r="287" ht="15.75" customHeight="1">
      <c r="K287" s="13"/>
      <c r="M287" s="13"/>
    </row>
    <row r="288" ht="15.75" customHeight="1">
      <c r="K288" s="13"/>
      <c r="M288" s="13"/>
    </row>
    <row r="289" ht="15.75" customHeight="1">
      <c r="K289" s="13"/>
      <c r="M289" s="13"/>
    </row>
    <row r="290" ht="15.75" customHeight="1">
      <c r="K290" s="13"/>
      <c r="M290" s="13"/>
    </row>
    <row r="291" ht="15.75" customHeight="1">
      <c r="K291" s="13"/>
      <c r="M291" s="13"/>
    </row>
    <row r="292" ht="15.75" customHeight="1">
      <c r="K292" s="13"/>
      <c r="M292" s="13"/>
    </row>
    <row r="293" ht="15.75" customHeight="1">
      <c r="K293" s="13"/>
      <c r="M293" s="13"/>
    </row>
    <row r="294" ht="15.75" customHeight="1">
      <c r="K294" s="13"/>
      <c r="M294" s="13"/>
    </row>
    <row r="295" ht="15.75" customHeight="1">
      <c r="K295" s="13"/>
      <c r="M295" s="13"/>
    </row>
    <row r="296" ht="15.75" customHeight="1">
      <c r="K296" s="13"/>
      <c r="M296" s="13"/>
    </row>
    <row r="297" ht="15.75" customHeight="1">
      <c r="K297" s="13"/>
      <c r="M297" s="13"/>
    </row>
    <row r="298" ht="15.75" customHeight="1">
      <c r="K298" s="13"/>
      <c r="M298" s="13"/>
    </row>
    <row r="299" ht="15.75" customHeight="1">
      <c r="K299" s="13"/>
      <c r="M299" s="13"/>
    </row>
    <row r="300" ht="15.75" customHeight="1">
      <c r="K300" s="13"/>
      <c r="M300" s="13"/>
    </row>
    <row r="301" ht="15.75" customHeight="1">
      <c r="K301" s="13"/>
      <c r="M301" s="13"/>
    </row>
    <row r="302" ht="15.75" customHeight="1">
      <c r="K302" s="13"/>
      <c r="M302" s="13"/>
    </row>
    <row r="303" ht="15.75" customHeight="1">
      <c r="K303" s="13"/>
      <c r="M303" s="13"/>
    </row>
    <row r="304" ht="15.75" customHeight="1">
      <c r="K304" s="13"/>
      <c r="M304" s="13"/>
    </row>
    <row r="305" ht="15.75" customHeight="1">
      <c r="K305" s="13"/>
      <c r="M305" s="13"/>
    </row>
    <row r="306" ht="15.75" customHeight="1">
      <c r="K306" s="13"/>
      <c r="M306" s="13"/>
    </row>
    <row r="307" ht="15.75" customHeight="1">
      <c r="K307" s="13"/>
      <c r="M307" s="13"/>
    </row>
    <row r="308" ht="15.75" customHeight="1">
      <c r="K308" s="13"/>
      <c r="M308" s="13"/>
    </row>
    <row r="309" ht="15.75" customHeight="1">
      <c r="K309" s="13"/>
      <c r="M309" s="13"/>
    </row>
    <row r="310" ht="15.75" customHeight="1">
      <c r="K310" s="13"/>
      <c r="M310" s="13"/>
    </row>
    <row r="311" ht="15.75" customHeight="1">
      <c r="K311" s="13"/>
      <c r="M311" s="13"/>
    </row>
    <row r="312" ht="15.75" customHeight="1">
      <c r="K312" s="13"/>
      <c r="M312" s="13"/>
    </row>
    <row r="313" ht="15.75" customHeight="1">
      <c r="K313" s="13"/>
      <c r="M313" s="13"/>
    </row>
    <row r="314" ht="15.75" customHeight="1">
      <c r="K314" s="13"/>
      <c r="M314" s="13"/>
    </row>
    <row r="315" ht="15.75" customHeight="1">
      <c r="K315" s="13"/>
      <c r="M315" s="13"/>
    </row>
    <row r="316" ht="15.75" customHeight="1">
      <c r="K316" s="13"/>
      <c r="M316" s="13"/>
    </row>
    <row r="317" ht="15.75" customHeight="1">
      <c r="K317" s="13"/>
      <c r="M317" s="13"/>
    </row>
    <row r="318" ht="15.75" customHeight="1">
      <c r="K318" s="13"/>
      <c r="M318" s="13"/>
    </row>
    <row r="319" ht="15.75" customHeight="1">
      <c r="K319" s="13"/>
      <c r="M319" s="13"/>
    </row>
    <row r="320" ht="15.75" customHeight="1">
      <c r="K320" s="13"/>
      <c r="M320" s="13"/>
    </row>
    <row r="321" ht="15.75" customHeight="1">
      <c r="K321" s="13"/>
      <c r="M321" s="13"/>
    </row>
    <row r="322" ht="15.75" customHeight="1">
      <c r="K322" s="13"/>
      <c r="M322" s="13"/>
    </row>
    <row r="323" ht="15.75" customHeight="1">
      <c r="K323" s="13"/>
      <c r="M323" s="13"/>
    </row>
    <row r="324" ht="15.75" customHeight="1">
      <c r="K324" s="13"/>
      <c r="M324" s="13"/>
    </row>
    <row r="325" ht="15.75" customHeight="1">
      <c r="K325" s="13"/>
      <c r="M325" s="13"/>
    </row>
    <row r="326" ht="15.75" customHeight="1">
      <c r="K326" s="13"/>
      <c r="M326" s="13"/>
    </row>
    <row r="327" ht="15.75" customHeight="1">
      <c r="K327" s="13"/>
      <c r="M327" s="13"/>
    </row>
    <row r="328" ht="15.75" customHeight="1">
      <c r="K328" s="13"/>
      <c r="M328" s="13"/>
    </row>
    <row r="329" ht="15.75" customHeight="1">
      <c r="K329" s="13"/>
      <c r="M329" s="13"/>
    </row>
    <row r="330" ht="15.75" customHeight="1">
      <c r="K330" s="13"/>
      <c r="M330" s="13"/>
    </row>
    <row r="331" ht="15.75" customHeight="1">
      <c r="K331" s="13"/>
      <c r="M331" s="13"/>
    </row>
    <row r="332" ht="15.75" customHeight="1">
      <c r="K332" s="13"/>
      <c r="M332" s="13"/>
    </row>
    <row r="333" ht="15.75" customHeight="1">
      <c r="K333" s="13"/>
      <c r="M333" s="13"/>
    </row>
    <row r="334" ht="15.75" customHeight="1">
      <c r="K334" s="13"/>
      <c r="M334" s="13"/>
    </row>
    <row r="335" ht="15.75" customHeight="1">
      <c r="K335" s="13"/>
      <c r="M335" s="13"/>
    </row>
    <row r="336" ht="15.75" customHeight="1">
      <c r="K336" s="13"/>
      <c r="M336" s="13"/>
    </row>
    <row r="337" ht="15.75" customHeight="1">
      <c r="K337" s="13"/>
      <c r="M337" s="13"/>
    </row>
    <row r="338" ht="15.75" customHeight="1">
      <c r="K338" s="13"/>
      <c r="M338" s="13"/>
    </row>
    <row r="339" ht="15.75" customHeight="1">
      <c r="K339" s="13"/>
      <c r="M339" s="13"/>
    </row>
    <row r="340" ht="15.75" customHeight="1">
      <c r="K340" s="13"/>
      <c r="M340" s="13"/>
    </row>
    <row r="341" ht="15.75" customHeight="1">
      <c r="K341" s="13"/>
      <c r="M341" s="13"/>
    </row>
    <row r="342" ht="15.75" customHeight="1">
      <c r="K342" s="13"/>
      <c r="M342" s="13"/>
    </row>
    <row r="343" ht="15.75" customHeight="1">
      <c r="K343" s="13"/>
      <c r="M343" s="13"/>
    </row>
    <row r="344" ht="15.75" customHeight="1">
      <c r="K344" s="13"/>
      <c r="M344" s="13"/>
    </row>
    <row r="345" ht="15.75" customHeight="1">
      <c r="K345" s="13"/>
      <c r="M345" s="13"/>
    </row>
    <row r="346" ht="15.75" customHeight="1">
      <c r="K346" s="13"/>
      <c r="M346" s="13"/>
    </row>
    <row r="347" ht="15.75" customHeight="1">
      <c r="K347" s="13"/>
      <c r="M347" s="13"/>
    </row>
    <row r="348" ht="15.75" customHeight="1">
      <c r="K348" s="13"/>
      <c r="M348" s="13"/>
    </row>
    <row r="349" ht="15.75" customHeight="1">
      <c r="K349" s="13"/>
      <c r="M349" s="13"/>
    </row>
    <row r="350" ht="15.75" customHeight="1">
      <c r="K350" s="13"/>
      <c r="M350" s="13"/>
    </row>
    <row r="351" ht="15.75" customHeight="1">
      <c r="K351" s="13"/>
      <c r="M351" s="13"/>
    </row>
    <row r="352" ht="15.75" customHeight="1">
      <c r="K352" s="13"/>
      <c r="M352" s="13"/>
    </row>
    <row r="353" ht="15.75" customHeight="1">
      <c r="K353" s="13"/>
      <c r="M353" s="13"/>
    </row>
    <row r="354" ht="15.75" customHeight="1">
      <c r="K354" s="13"/>
      <c r="M354" s="13"/>
    </row>
    <row r="355" ht="15.75" customHeight="1">
      <c r="K355" s="13"/>
      <c r="M355" s="13"/>
    </row>
    <row r="356" ht="15.75" customHeight="1">
      <c r="K356" s="13"/>
      <c r="M356" s="13"/>
    </row>
    <row r="357" ht="15.75" customHeight="1">
      <c r="K357" s="13"/>
      <c r="M357" s="13"/>
    </row>
    <row r="358" ht="15.75" customHeight="1">
      <c r="K358" s="13"/>
      <c r="M358" s="13"/>
    </row>
    <row r="359" ht="15.75" customHeight="1">
      <c r="K359" s="13"/>
      <c r="M359" s="13"/>
    </row>
    <row r="360" ht="15.75" customHeight="1">
      <c r="K360" s="13"/>
      <c r="M360" s="13"/>
    </row>
    <row r="361" ht="15.75" customHeight="1">
      <c r="K361" s="13"/>
      <c r="M361" s="13"/>
    </row>
    <row r="362" ht="15.75" customHeight="1">
      <c r="K362" s="13"/>
      <c r="M362" s="13"/>
    </row>
    <row r="363" ht="15.75" customHeight="1">
      <c r="K363" s="13"/>
      <c r="M363" s="13"/>
    </row>
    <row r="364" ht="15.75" customHeight="1">
      <c r="K364" s="13"/>
      <c r="M364" s="13"/>
    </row>
    <row r="365" ht="15.75" customHeight="1">
      <c r="K365" s="13"/>
      <c r="M365" s="13"/>
    </row>
    <row r="366" ht="15.75" customHeight="1">
      <c r="K366" s="13"/>
      <c r="M366" s="13"/>
    </row>
    <row r="367" ht="15.75" customHeight="1">
      <c r="K367" s="13"/>
      <c r="M367" s="13"/>
    </row>
    <row r="368" ht="15.75" customHeight="1">
      <c r="K368" s="13"/>
      <c r="M368" s="13"/>
    </row>
    <row r="369" ht="15.75" customHeight="1">
      <c r="K369" s="13"/>
      <c r="M369" s="13"/>
    </row>
    <row r="370" ht="15.75" customHeight="1">
      <c r="K370" s="13"/>
      <c r="M370" s="13"/>
    </row>
    <row r="371" ht="15.75" customHeight="1">
      <c r="K371" s="13"/>
      <c r="M371" s="13"/>
    </row>
    <row r="372" ht="15.75" customHeight="1">
      <c r="K372" s="13"/>
      <c r="M372" s="13"/>
    </row>
    <row r="373" ht="15.75" customHeight="1">
      <c r="K373" s="13"/>
      <c r="M373" s="13"/>
    </row>
    <row r="374" ht="15.75" customHeight="1">
      <c r="K374" s="13"/>
      <c r="M374" s="13"/>
    </row>
    <row r="375" ht="15.75" customHeight="1">
      <c r="K375" s="13"/>
      <c r="M375" s="13"/>
    </row>
    <row r="376" ht="15.75" customHeight="1">
      <c r="K376" s="13"/>
      <c r="M376" s="13"/>
    </row>
    <row r="377" ht="15.75" customHeight="1">
      <c r="K377" s="13"/>
      <c r="M377" s="13"/>
    </row>
    <row r="378" ht="15.75" customHeight="1">
      <c r="K378" s="13"/>
      <c r="M378" s="13"/>
    </row>
    <row r="379" ht="15.75" customHeight="1">
      <c r="K379" s="13"/>
      <c r="M379" s="13"/>
    </row>
    <row r="380" ht="15.75" customHeight="1">
      <c r="K380" s="13"/>
      <c r="M380" s="13"/>
    </row>
    <row r="381" ht="15.75" customHeight="1">
      <c r="K381" s="13"/>
      <c r="M381" s="13"/>
    </row>
    <row r="382" ht="15.75" customHeight="1">
      <c r="K382" s="13"/>
      <c r="M382" s="13"/>
    </row>
    <row r="383" ht="15.75" customHeight="1">
      <c r="K383" s="13"/>
      <c r="M383" s="13"/>
    </row>
    <row r="384" ht="15.75" customHeight="1">
      <c r="K384" s="13"/>
      <c r="M384" s="13"/>
    </row>
    <row r="385" ht="15.75" customHeight="1">
      <c r="K385" s="13"/>
      <c r="M385" s="13"/>
    </row>
    <row r="386" ht="15.75" customHeight="1">
      <c r="K386" s="13"/>
      <c r="M386" s="13"/>
    </row>
    <row r="387" ht="15.75" customHeight="1">
      <c r="K387" s="13"/>
      <c r="M387" s="13"/>
    </row>
    <row r="388" ht="15.75" customHeight="1">
      <c r="K388" s="13"/>
      <c r="M388" s="13"/>
    </row>
    <row r="389" ht="15.75" customHeight="1">
      <c r="K389" s="13"/>
      <c r="M389" s="13"/>
    </row>
    <row r="390" ht="15.75" customHeight="1">
      <c r="K390" s="13"/>
      <c r="M390" s="13"/>
    </row>
    <row r="391" ht="15.75" customHeight="1">
      <c r="K391" s="13"/>
      <c r="M391" s="13"/>
    </row>
    <row r="392" ht="15.75" customHeight="1">
      <c r="K392" s="13"/>
      <c r="M392" s="13"/>
    </row>
    <row r="393" ht="15.75" customHeight="1">
      <c r="K393" s="13"/>
      <c r="M393" s="13"/>
    </row>
    <row r="394" ht="15.75" customHeight="1">
      <c r="K394" s="13"/>
      <c r="M394" s="13"/>
    </row>
    <row r="395" ht="15.75" customHeight="1">
      <c r="K395" s="13"/>
      <c r="M395" s="13"/>
    </row>
    <row r="396" ht="15.75" customHeight="1">
      <c r="K396" s="13"/>
      <c r="M396" s="13"/>
    </row>
    <row r="397" ht="15.75" customHeight="1">
      <c r="K397" s="13"/>
      <c r="M397" s="13"/>
    </row>
    <row r="398" ht="15.75" customHeight="1">
      <c r="K398" s="13"/>
      <c r="M398" s="13"/>
    </row>
    <row r="399" ht="15.75" customHeight="1">
      <c r="K399" s="13"/>
      <c r="M399" s="13"/>
    </row>
    <row r="400" ht="15.75" customHeight="1">
      <c r="K400" s="13"/>
      <c r="M400" s="13"/>
    </row>
    <row r="401" ht="15.75" customHeight="1">
      <c r="K401" s="13"/>
      <c r="M401" s="13"/>
    </row>
    <row r="402" ht="15.75" customHeight="1">
      <c r="K402" s="13"/>
      <c r="M402" s="13"/>
    </row>
    <row r="403" ht="15.75" customHeight="1">
      <c r="K403" s="13"/>
      <c r="M403" s="13"/>
    </row>
    <row r="404" ht="15.75" customHeight="1">
      <c r="K404" s="13"/>
      <c r="M404" s="13"/>
    </row>
    <row r="405" ht="15.75" customHeight="1">
      <c r="K405" s="13"/>
      <c r="M405" s="13"/>
    </row>
    <row r="406" ht="15.75" customHeight="1">
      <c r="K406" s="13"/>
      <c r="M406" s="13"/>
    </row>
    <row r="407" ht="15.75" customHeight="1">
      <c r="K407" s="13"/>
      <c r="M407" s="13"/>
    </row>
    <row r="408" ht="15.75" customHeight="1">
      <c r="K408" s="13"/>
      <c r="M408" s="13"/>
    </row>
    <row r="409" ht="15.75" customHeight="1">
      <c r="K409" s="13"/>
      <c r="M409" s="13"/>
    </row>
    <row r="410" ht="15.75" customHeight="1">
      <c r="K410" s="13"/>
      <c r="M410" s="13"/>
    </row>
    <row r="411" ht="15.75" customHeight="1">
      <c r="K411" s="13"/>
      <c r="M411" s="13"/>
    </row>
    <row r="412" ht="15.75" customHeight="1">
      <c r="K412" s="13"/>
      <c r="M412" s="13"/>
    </row>
    <row r="413" ht="15.75" customHeight="1">
      <c r="K413" s="13"/>
      <c r="M413" s="13"/>
    </row>
    <row r="414" ht="15.75" customHeight="1">
      <c r="K414" s="13"/>
      <c r="M414" s="13"/>
    </row>
    <row r="415" ht="15.75" customHeight="1">
      <c r="K415" s="13"/>
      <c r="M415" s="13"/>
    </row>
    <row r="416" ht="15.75" customHeight="1">
      <c r="K416" s="13"/>
      <c r="M416" s="13"/>
    </row>
    <row r="417" ht="15.75" customHeight="1">
      <c r="K417" s="13"/>
      <c r="M417" s="13"/>
    </row>
    <row r="418" ht="15.75" customHeight="1">
      <c r="K418" s="13"/>
      <c r="M418" s="13"/>
    </row>
    <row r="419" ht="15.75" customHeight="1">
      <c r="K419" s="13"/>
      <c r="M419" s="13"/>
    </row>
    <row r="420" ht="15.75" customHeight="1">
      <c r="K420" s="13"/>
      <c r="M420" s="13"/>
    </row>
    <row r="421" ht="15.75" customHeight="1">
      <c r="K421" s="13"/>
      <c r="M421" s="13"/>
    </row>
    <row r="422" ht="15.75" customHeight="1">
      <c r="K422" s="13"/>
      <c r="M422" s="13"/>
    </row>
    <row r="423" ht="15.75" customHeight="1">
      <c r="K423" s="13"/>
      <c r="M423" s="13"/>
    </row>
    <row r="424" ht="15.75" customHeight="1">
      <c r="K424" s="13"/>
      <c r="M424" s="13"/>
    </row>
    <row r="425" ht="15.75" customHeight="1">
      <c r="K425" s="13"/>
      <c r="M425" s="13"/>
    </row>
    <row r="426" ht="15.75" customHeight="1">
      <c r="K426" s="13"/>
      <c r="M426" s="13"/>
    </row>
    <row r="427" ht="15.75" customHeight="1">
      <c r="K427" s="13"/>
      <c r="M427" s="13"/>
    </row>
    <row r="428" ht="15.75" customHeight="1">
      <c r="K428" s="13"/>
      <c r="M428" s="13"/>
    </row>
    <row r="429" ht="15.75" customHeight="1">
      <c r="K429" s="13"/>
      <c r="M429" s="13"/>
    </row>
    <row r="430" ht="15.75" customHeight="1">
      <c r="K430" s="13"/>
      <c r="M430" s="13"/>
    </row>
    <row r="431" ht="15.75" customHeight="1">
      <c r="K431" s="13"/>
      <c r="M431" s="13"/>
    </row>
    <row r="432" ht="15.75" customHeight="1">
      <c r="K432" s="13"/>
      <c r="M432" s="13"/>
    </row>
    <row r="433" ht="15.75" customHeight="1">
      <c r="K433" s="13"/>
      <c r="M433" s="13"/>
    </row>
    <row r="434" ht="15.75" customHeight="1">
      <c r="K434" s="13"/>
      <c r="M434" s="13"/>
    </row>
    <row r="435" ht="15.75" customHeight="1">
      <c r="K435" s="13"/>
      <c r="M435" s="13"/>
    </row>
    <row r="436" ht="15.75" customHeight="1">
      <c r="K436" s="13"/>
      <c r="M436" s="13"/>
    </row>
    <row r="437" ht="15.75" customHeight="1">
      <c r="K437" s="13"/>
      <c r="M437" s="13"/>
    </row>
    <row r="438" ht="15.75" customHeight="1">
      <c r="K438" s="13"/>
      <c r="M438" s="13"/>
    </row>
    <row r="439" ht="15.75" customHeight="1">
      <c r="K439" s="13"/>
      <c r="M439" s="13"/>
    </row>
    <row r="440" ht="15.75" customHeight="1">
      <c r="K440" s="13"/>
      <c r="M440" s="13"/>
    </row>
    <row r="441" ht="15.75" customHeight="1">
      <c r="K441" s="13"/>
      <c r="M441" s="13"/>
    </row>
    <row r="442" ht="15.75" customHeight="1">
      <c r="K442" s="13"/>
      <c r="M442" s="13"/>
    </row>
    <row r="443" ht="15.75" customHeight="1">
      <c r="K443" s="13"/>
      <c r="M443" s="13"/>
    </row>
    <row r="444" ht="15.75" customHeight="1">
      <c r="K444" s="13"/>
      <c r="M444" s="13"/>
    </row>
    <row r="445" ht="15.75" customHeight="1">
      <c r="K445" s="13"/>
      <c r="M445" s="13"/>
    </row>
    <row r="446" ht="15.75" customHeight="1">
      <c r="K446" s="13"/>
      <c r="M446" s="13"/>
    </row>
    <row r="447" ht="15.75" customHeight="1">
      <c r="K447" s="13"/>
      <c r="M447" s="13"/>
    </row>
    <row r="448" ht="15.75" customHeight="1">
      <c r="K448" s="13"/>
      <c r="M448" s="13"/>
    </row>
    <row r="449" ht="15.75" customHeight="1">
      <c r="K449" s="13"/>
      <c r="M449" s="13"/>
    </row>
    <row r="450" ht="15.75" customHeight="1">
      <c r="K450" s="13"/>
      <c r="M450" s="13"/>
    </row>
    <row r="451" ht="15.75" customHeight="1">
      <c r="K451" s="13"/>
      <c r="M451" s="13"/>
    </row>
    <row r="452" ht="15.75" customHeight="1">
      <c r="K452" s="13"/>
      <c r="M452" s="13"/>
    </row>
    <row r="453" ht="15.75" customHeight="1">
      <c r="K453" s="13"/>
      <c r="M453" s="13"/>
    </row>
    <row r="454" ht="15.75" customHeight="1">
      <c r="K454" s="13"/>
      <c r="M454" s="13"/>
    </row>
    <row r="455" ht="15.75" customHeight="1">
      <c r="K455" s="13"/>
      <c r="M455" s="13"/>
    </row>
    <row r="456" ht="15.75" customHeight="1">
      <c r="K456" s="13"/>
      <c r="M456" s="13"/>
    </row>
    <row r="457" ht="15.75" customHeight="1">
      <c r="K457" s="13"/>
      <c r="M457" s="13"/>
    </row>
    <row r="458" ht="15.75" customHeight="1">
      <c r="K458" s="13"/>
      <c r="M458" s="13"/>
    </row>
    <row r="459" ht="15.75" customHeight="1">
      <c r="K459" s="13"/>
      <c r="M459" s="13"/>
    </row>
    <row r="460" ht="15.75" customHeight="1">
      <c r="K460" s="13"/>
      <c r="M460" s="13"/>
    </row>
    <row r="461" ht="15.75" customHeight="1">
      <c r="K461" s="13"/>
      <c r="M461" s="13"/>
    </row>
    <row r="462" ht="15.75" customHeight="1">
      <c r="K462" s="13"/>
      <c r="M462" s="13"/>
    </row>
    <row r="463" ht="15.75" customHeight="1">
      <c r="K463" s="13"/>
      <c r="M463" s="13"/>
    </row>
    <row r="464" ht="15.75" customHeight="1">
      <c r="K464" s="13"/>
      <c r="M464" s="13"/>
    </row>
    <row r="465" ht="15.75" customHeight="1">
      <c r="K465" s="13"/>
      <c r="M465" s="13"/>
    </row>
    <row r="466" ht="15.75" customHeight="1">
      <c r="K466" s="13"/>
      <c r="M466" s="13"/>
    </row>
    <row r="467" ht="15.75" customHeight="1">
      <c r="K467" s="13"/>
      <c r="M467" s="13"/>
    </row>
    <row r="468" ht="15.75" customHeight="1">
      <c r="K468" s="13"/>
      <c r="M468" s="13"/>
    </row>
    <row r="469" ht="15.75" customHeight="1">
      <c r="K469" s="13"/>
      <c r="M469" s="13"/>
    </row>
    <row r="470" ht="15.75" customHeight="1">
      <c r="K470" s="13"/>
      <c r="M470" s="13"/>
    </row>
    <row r="471" ht="15.75" customHeight="1">
      <c r="K471" s="13"/>
      <c r="M471" s="13"/>
    </row>
    <row r="472" ht="15.75" customHeight="1">
      <c r="K472" s="13"/>
      <c r="M472" s="13"/>
    </row>
    <row r="473" ht="15.75" customHeight="1">
      <c r="K473" s="13"/>
      <c r="M473" s="13"/>
    </row>
    <row r="474" ht="15.75" customHeight="1">
      <c r="K474" s="13"/>
      <c r="M474" s="13"/>
    </row>
    <row r="475" ht="15.75" customHeight="1">
      <c r="K475" s="13"/>
      <c r="M475" s="13"/>
    </row>
    <row r="476" ht="15.75" customHeight="1">
      <c r="K476" s="13"/>
      <c r="M476" s="13"/>
    </row>
    <row r="477" ht="15.75" customHeight="1">
      <c r="K477" s="13"/>
      <c r="M477" s="13"/>
    </row>
    <row r="478" ht="15.75" customHeight="1">
      <c r="K478" s="13"/>
      <c r="M478" s="13"/>
    </row>
    <row r="479" ht="15.75" customHeight="1">
      <c r="K479" s="13"/>
      <c r="M479" s="13"/>
    </row>
    <row r="480" ht="15.75" customHeight="1">
      <c r="K480" s="13"/>
      <c r="M480" s="13"/>
    </row>
    <row r="481" ht="15.75" customHeight="1">
      <c r="K481" s="13"/>
      <c r="M481" s="13"/>
    </row>
    <row r="482" ht="15.75" customHeight="1">
      <c r="K482" s="13"/>
      <c r="M482" s="13"/>
    </row>
    <row r="483" ht="15.75" customHeight="1">
      <c r="K483" s="13"/>
      <c r="M483" s="13"/>
    </row>
    <row r="484" ht="15.75" customHeight="1">
      <c r="K484" s="13"/>
      <c r="M484" s="13"/>
    </row>
    <row r="485" ht="15.75" customHeight="1">
      <c r="K485" s="13"/>
      <c r="M485" s="13"/>
    </row>
    <row r="486" ht="15.75" customHeight="1">
      <c r="K486" s="13"/>
      <c r="M486" s="13"/>
    </row>
    <row r="487" ht="15.75" customHeight="1">
      <c r="K487" s="13"/>
      <c r="M487" s="13"/>
    </row>
    <row r="488" ht="15.75" customHeight="1">
      <c r="K488" s="13"/>
      <c r="M488" s="13"/>
    </row>
    <row r="489" ht="15.75" customHeight="1">
      <c r="K489" s="13"/>
      <c r="M489" s="13"/>
    </row>
    <row r="490" ht="15.75" customHeight="1">
      <c r="K490" s="13"/>
      <c r="M490" s="13"/>
    </row>
    <row r="491" ht="15.75" customHeight="1">
      <c r="K491" s="13"/>
      <c r="M491" s="13"/>
    </row>
    <row r="492" ht="15.75" customHeight="1">
      <c r="K492" s="13"/>
      <c r="M492" s="13"/>
    </row>
    <row r="493" ht="15.75" customHeight="1">
      <c r="K493" s="13"/>
      <c r="M493" s="13"/>
    </row>
    <row r="494" ht="15.75" customHeight="1">
      <c r="K494" s="13"/>
      <c r="M494" s="13"/>
    </row>
    <row r="495" ht="15.75" customHeight="1">
      <c r="K495" s="13"/>
      <c r="M495" s="13"/>
    </row>
    <row r="496" ht="15.75" customHeight="1">
      <c r="K496" s="13"/>
      <c r="M496" s="13"/>
    </row>
    <row r="497" ht="15.75" customHeight="1">
      <c r="K497" s="13"/>
      <c r="M497" s="13"/>
    </row>
    <row r="498" ht="15.75" customHeight="1">
      <c r="K498" s="13"/>
      <c r="M498" s="13"/>
    </row>
    <row r="499" ht="15.75" customHeight="1">
      <c r="K499" s="13"/>
      <c r="M499" s="13"/>
    </row>
    <row r="500" ht="15.75" customHeight="1">
      <c r="K500" s="13"/>
      <c r="M500" s="13"/>
    </row>
    <row r="501" ht="15.75" customHeight="1">
      <c r="K501" s="13"/>
      <c r="M501" s="13"/>
    </row>
    <row r="502" ht="15.75" customHeight="1">
      <c r="K502" s="13"/>
      <c r="M502" s="13"/>
    </row>
    <row r="503" ht="15.75" customHeight="1">
      <c r="K503" s="13"/>
      <c r="M503" s="13"/>
    </row>
    <row r="504" ht="15.75" customHeight="1">
      <c r="K504" s="13"/>
      <c r="M504" s="13"/>
    </row>
    <row r="505" ht="15.75" customHeight="1">
      <c r="K505" s="13"/>
      <c r="M505" s="13"/>
    </row>
    <row r="506" ht="15.75" customHeight="1">
      <c r="K506" s="13"/>
      <c r="M506" s="13"/>
    </row>
    <row r="507" ht="15.75" customHeight="1">
      <c r="K507" s="13"/>
      <c r="M507" s="13"/>
    </row>
    <row r="508" ht="15.75" customHeight="1">
      <c r="K508" s="13"/>
      <c r="M508" s="13"/>
    </row>
    <row r="509" ht="15.75" customHeight="1">
      <c r="K509" s="13"/>
      <c r="M509" s="13"/>
    </row>
    <row r="510" ht="15.75" customHeight="1">
      <c r="K510" s="13"/>
      <c r="M510" s="13"/>
    </row>
    <row r="511" ht="15.75" customHeight="1">
      <c r="K511" s="13"/>
      <c r="M511" s="13"/>
    </row>
    <row r="512" ht="15.75" customHeight="1">
      <c r="K512" s="13"/>
      <c r="M512" s="13"/>
    </row>
    <row r="513" ht="15.75" customHeight="1">
      <c r="K513" s="13"/>
      <c r="M513" s="13"/>
    </row>
    <row r="514" ht="15.75" customHeight="1">
      <c r="K514" s="13"/>
      <c r="M514" s="13"/>
    </row>
    <row r="515" ht="15.75" customHeight="1">
      <c r="K515" s="13"/>
      <c r="M515" s="13"/>
    </row>
    <row r="516" ht="15.75" customHeight="1">
      <c r="K516" s="13"/>
      <c r="M516" s="13"/>
    </row>
    <row r="517" ht="15.75" customHeight="1">
      <c r="K517" s="13"/>
      <c r="M517" s="13"/>
    </row>
    <row r="518" ht="15.75" customHeight="1">
      <c r="K518" s="13"/>
      <c r="M518" s="13"/>
    </row>
    <row r="519" ht="15.75" customHeight="1">
      <c r="K519" s="13"/>
      <c r="M519" s="13"/>
    </row>
    <row r="520" ht="15.75" customHeight="1">
      <c r="K520" s="13"/>
      <c r="M520" s="13"/>
    </row>
    <row r="521" ht="15.75" customHeight="1">
      <c r="K521" s="13"/>
      <c r="M521" s="13"/>
    </row>
    <row r="522" ht="15.75" customHeight="1">
      <c r="K522" s="13"/>
      <c r="M522" s="13"/>
    </row>
    <row r="523" ht="15.75" customHeight="1">
      <c r="K523" s="13"/>
      <c r="M523" s="13"/>
    </row>
    <row r="524" ht="15.75" customHeight="1">
      <c r="K524" s="13"/>
      <c r="M524" s="13"/>
    </row>
    <row r="525" ht="15.75" customHeight="1">
      <c r="K525" s="13"/>
      <c r="M525" s="13"/>
    </row>
    <row r="526" ht="15.75" customHeight="1">
      <c r="K526" s="13"/>
      <c r="M526" s="13"/>
    </row>
    <row r="527" ht="15.75" customHeight="1">
      <c r="K527" s="13"/>
      <c r="M527" s="13"/>
    </row>
    <row r="528" ht="15.75" customHeight="1">
      <c r="K528" s="13"/>
      <c r="M528" s="13"/>
    </row>
    <row r="529" ht="15.75" customHeight="1">
      <c r="K529" s="13"/>
      <c r="M529" s="13"/>
    </row>
    <row r="530" ht="15.75" customHeight="1">
      <c r="K530" s="13"/>
      <c r="M530" s="13"/>
    </row>
    <row r="531" ht="15.75" customHeight="1">
      <c r="K531" s="13"/>
      <c r="M531" s="13"/>
    </row>
    <row r="532" ht="15.75" customHeight="1">
      <c r="K532" s="13"/>
      <c r="M532" s="13"/>
    </row>
    <row r="533" ht="15.75" customHeight="1">
      <c r="K533" s="13"/>
      <c r="M533" s="13"/>
    </row>
    <row r="534" ht="15.75" customHeight="1">
      <c r="K534" s="13"/>
      <c r="M534" s="13"/>
    </row>
    <row r="535" ht="15.75" customHeight="1">
      <c r="K535" s="13"/>
      <c r="M535" s="13"/>
    </row>
    <row r="536" ht="15.75" customHeight="1">
      <c r="K536" s="13"/>
      <c r="M536" s="13"/>
    </row>
    <row r="537" ht="15.75" customHeight="1">
      <c r="K537" s="13"/>
      <c r="M537" s="13"/>
    </row>
    <row r="538" ht="15.75" customHeight="1">
      <c r="K538" s="13"/>
      <c r="M538" s="13"/>
    </row>
    <row r="539" ht="15.75" customHeight="1">
      <c r="K539" s="13"/>
      <c r="M539" s="13"/>
    </row>
    <row r="540" ht="15.75" customHeight="1">
      <c r="K540" s="13"/>
      <c r="M540" s="13"/>
    </row>
    <row r="541" ht="15.75" customHeight="1">
      <c r="K541" s="13"/>
      <c r="M541" s="13"/>
    </row>
    <row r="542" ht="15.75" customHeight="1">
      <c r="K542" s="13"/>
      <c r="M542" s="13"/>
    </row>
    <row r="543" ht="15.75" customHeight="1">
      <c r="K543" s="13"/>
      <c r="M543" s="13"/>
    </row>
    <row r="544" ht="15.75" customHeight="1">
      <c r="K544" s="13"/>
      <c r="M544" s="13"/>
    </row>
    <row r="545" ht="15.75" customHeight="1">
      <c r="K545" s="13"/>
      <c r="M545" s="13"/>
    </row>
    <row r="546" ht="15.75" customHeight="1">
      <c r="K546" s="13"/>
      <c r="M546" s="13"/>
    </row>
    <row r="547" ht="15.75" customHeight="1">
      <c r="K547" s="13"/>
      <c r="M547" s="13"/>
    </row>
    <row r="548" ht="15.75" customHeight="1">
      <c r="K548" s="13"/>
      <c r="M548" s="13"/>
    </row>
    <row r="549" ht="15.75" customHeight="1">
      <c r="K549" s="13"/>
      <c r="M549" s="13"/>
    </row>
    <row r="550" ht="15.75" customHeight="1">
      <c r="K550" s="13"/>
      <c r="M550" s="13"/>
    </row>
    <row r="551" ht="15.75" customHeight="1">
      <c r="K551" s="13"/>
      <c r="M551" s="13"/>
    </row>
    <row r="552" ht="15.75" customHeight="1">
      <c r="K552" s="13"/>
      <c r="M552" s="13"/>
    </row>
    <row r="553" ht="15.75" customHeight="1">
      <c r="K553" s="13"/>
      <c r="M553" s="13"/>
    </row>
    <row r="554" ht="15.75" customHeight="1">
      <c r="K554" s="13"/>
      <c r="M554" s="13"/>
    </row>
    <row r="555" ht="15.75" customHeight="1">
      <c r="K555" s="13"/>
      <c r="M555" s="13"/>
    </row>
    <row r="556" ht="15.75" customHeight="1">
      <c r="K556" s="13"/>
      <c r="M556" s="13"/>
    </row>
    <row r="557" ht="15.75" customHeight="1">
      <c r="K557" s="13"/>
      <c r="M557" s="13"/>
    </row>
    <row r="558" ht="15.75" customHeight="1">
      <c r="K558" s="13"/>
      <c r="M558" s="13"/>
    </row>
    <row r="559" ht="15.75" customHeight="1">
      <c r="K559" s="13"/>
      <c r="M559" s="13"/>
    </row>
    <row r="560" ht="15.75" customHeight="1">
      <c r="K560" s="13"/>
      <c r="M560" s="13"/>
    </row>
    <row r="561" ht="15.75" customHeight="1">
      <c r="K561" s="13"/>
      <c r="M561" s="13"/>
    </row>
    <row r="562" ht="15.75" customHeight="1">
      <c r="K562" s="13"/>
      <c r="M562" s="13"/>
    </row>
    <row r="563" ht="15.75" customHeight="1">
      <c r="K563" s="13"/>
      <c r="M563" s="13"/>
    </row>
    <row r="564" ht="15.75" customHeight="1">
      <c r="K564" s="13"/>
      <c r="M564" s="13"/>
    </row>
    <row r="565" ht="15.75" customHeight="1">
      <c r="K565" s="13"/>
      <c r="M565" s="13"/>
    </row>
    <row r="566" ht="15.75" customHeight="1">
      <c r="K566" s="13"/>
      <c r="M566" s="13"/>
    </row>
    <row r="567" ht="15.75" customHeight="1">
      <c r="K567" s="13"/>
      <c r="M567" s="13"/>
    </row>
    <row r="568" ht="15.75" customHeight="1">
      <c r="K568" s="13"/>
      <c r="M568" s="13"/>
    </row>
    <row r="569" ht="15.75" customHeight="1">
      <c r="K569" s="13"/>
      <c r="M569" s="13"/>
    </row>
    <row r="570" ht="15.75" customHeight="1">
      <c r="K570" s="13"/>
      <c r="M570" s="13"/>
    </row>
    <row r="571" ht="15.75" customHeight="1">
      <c r="K571" s="13"/>
      <c r="M571" s="13"/>
    </row>
    <row r="572" ht="15.75" customHeight="1">
      <c r="K572" s="13"/>
      <c r="M572" s="13"/>
    </row>
    <row r="573" ht="15.75" customHeight="1">
      <c r="K573" s="13"/>
      <c r="M573" s="13"/>
    </row>
    <row r="574" ht="15.75" customHeight="1">
      <c r="K574" s="13"/>
      <c r="M574" s="13"/>
    </row>
    <row r="575" ht="15.75" customHeight="1">
      <c r="K575" s="13"/>
      <c r="M575" s="13"/>
    </row>
    <row r="576" ht="15.75" customHeight="1">
      <c r="K576" s="13"/>
      <c r="M576" s="13"/>
    </row>
    <row r="577" ht="15.75" customHeight="1">
      <c r="K577" s="13"/>
      <c r="M577" s="13"/>
    </row>
    <row r="578" ht="15.75" customHeight="1">
      <c r="K578" s="13"/>
      <c r="M578" s="13"/>
    </row>
    <row r="579" ht="15.75" customHeight="1">
      <c r="K579" s="13"/>
      <c r="M579" s="13"/>
    </row>
    <row r="580" ht="15.75" customHeight="1">
      <c r="K580" s="13"/>
      <c r="M580" s="13"/>
    </row>
    <row r="581" ht="15.75" customHeight="1">
      <c r="K581" s="13"/>
      <c r="M581" s="13"/>
    </row>
    <row r="582" ht="15.75" customHeight="1">
      <c r="K582" s="13"/>
      <c r="M582" s="13"/>
    </row>
    <row r="583" ht="15.75" customHeight="1">
      <c r="K583" s="13"/>
      <c r="M583" s="13"/>
    </row>
    <row r="584" ht="15.75" customHeight="1">
      <c r="K584" s="13"/>
      <c r="M584" s="13"/>
    </row>
    <row r="585" ht="15.75" customHeight="1">
      <c r="K585" s="13"/>
      <c r="M585" s="13"/>
    </row>
    <row r="586" ht="15.75" customHeight="1">
      <c r="K586" s="13"/>
      <c r="M586" s="13"/>
    </row>
    <row r="587" ht="15.75" customHeight="1">
      <c r="K587" s="13"/>
      <c r="M587" s="13"/>
    </row>
    <row r="588" ht="15.75" customHeight="1">
      <c r="K588" s="13"/>
      <c r="M588" s="13"/>
    </row>
    <row r="589" ht="15.75" customHeight="1">
      <c r="K589" s="13"/>
      <c r="M589" s="13"/>
    </row>
    <row r="590" ht="15.75" customHeight="1">
      <c r="K590" s="13"/>
      <c r="M590" s="13"/>
    </row>
    <row r="591" ht="15.75" customHeight="1">
      <c r="K591" s="13"/>
      <c r="M591" s="13"/>
    </row>
    <row r="592" ht="15.75" customHeight="1">
      <c r="K592" s="13"/>
      <c r="M592" s="13"/>
    </row>
    <row r="593" ht="15.75" customHeight="1">
      <c r="K593" s="13"/>
      <c r="M593" s="13"/>
    </row>
    <row r="594" ht="15.75" customHeight="1">
      <c r="K594" s="13"/>
      <c r="M594" s="13"/>
    </row>
    <row r="595" ht="15.75" customHeight="1">
      <c r="K595" s="13"/>
      <c r="M595" s="13"/>
    </row>
    <row r="596" ht="15.75" customHeight="1">
      <c r="K596" s="13"/>
      <c r="M596" s="13"/>
    </row>
    <row r="597" ht="15.75" customHeight="1">
      <c r="K597" s="13"/>
      <c r="M597" s="13"/>
    </row>
    <row r="598" ht="15.75" customHeight="1">
      <c r="K598" s="13"/>
      <c r="M598" s="13"/>
    </row>
    <row r="599" ht="15.75" customHeight="1">
      <c r="K599" s="13"/>
      <c r="M599" s="13"/>
    </row>
    <row r="600" ht="15.75" customHeight="1">
      <c r="K600" s="13"/>
      <c r="M600" s="13"/>
    </row>
    <row r="601" ht="15.75" customHeight="1">
      <c r="K601" s="13"/>
      <c r="M601" s="13"/>
    </row>
    <row r="602" ht="15.75" customHeight="1">
      <c r="K602" s="13"/>
      <c r="M602" s="13"/>
    </row>
    <row r="603" ht="15.75" customHeight="1">
      <c r="K603" s="13"/>
      <c r="M603" s="13"/>
    </row>
    <row r="604" ht="15.75" customHeight="1">
      <c r="K604" s="13"/>
      <c r="M604" s="13"/>
    </row>
    <row r="605" ht="15.75" customHeight="1">
      <c r="K605" s="13"/>
      <c r="M605" s="13"/>
    </row>
    <row r="606" ht="15.75" customHeight="1">
      <c r="K606" s="13"/>
      <c r="M606" s="13"/>
    </row>
    <row r="607" ht="15.75" customHeight="1">
      <c r="K607" s="13"/>
      <c r="M607" s="13"/>
    </row>
    <row r="608" ht="15.75" customHeight="1">
      <c r="K608" s="13"/>
      <c r="M608" s="13"/>
    </row>
    <row r="609" ht="15.75" customHeight="1">
      <c r="K609" s="13"/>
      <c r="M609" s="13"/>
    </row>
    <row r="610" ht="15.75" customHeight="1">
      <c r="K610" s="13"/>
      <c r="M610" s="13"/>
    </row>
    <row r="611" ht="15.75" customHeight="1">
      <c r="K611" s="13"/>
      <c r="M611" s="13"/>
    </row>
    <row r="612" ht="15.75" customHeight="1">
      <c r="K612" s="13"/>
      <c r="M612" s="13"/>
    </row>
    <row r="613" ht="15.75" customHeight="1">
      <c r="K613" s="13"/>
      <c r="M613" s="13"/>
    </row>
    <row r="614" ht="15.75" customHeight="1">
      <c r="K614" s="13"/>
      <c r="M614" s="13"/>
    </row>
    <row r="615" ht="15.75" customHeight="1">
      <c r="K615" s="13"/>
      <c r="M615" s="13"/>
    </row>
    <row r="616" ht="15.75" customHeight="1">
      <c r="K616" s="13"/>
      <c r="M616" s="13"/>
    </row>
    <row r="617" ht="15.75" customHeight="1">
      <c r="K617" s="13"/>
      <c r="M617" s="13"/>
    </row>
    <row r="618" ht="15.75" customHeight="1">
      <c r="K618" s="13"/>
      <c r="M618" s="13"/>
    </row>
    <row r="619" ht="15.75" customHeight="1">
      <c r="K619" s="13"/>
      <c r="M619" s="13"/>
    </row>
    <row r="620" ht="15.75" customHeight="1">
      <c r="K620" s="13"/>
      <c r="M620" s="13"/>
    </row>
    <row r="621" ht="15.75" customHeight="1">
      <c r="K621" s="13"/>
      <c r="M621" s="13"/>
    </row>
    <row r="622" ht="15.75" customHeight="1">
      <c r="K622" s="13"/>
      <c r="M622" s="13"/>
    </row>
    <row r="623" ht="15.75" customHeight="1">
      <c r="K623" s="13"/>
      <c r="M623" s="13"/>
    </row>
    <row r="624" ht="15.75" customHeight="1">
      <c r="K624" s="13"/>
      <c r="M624" s="13"/>
    </row>
    <row r="625" ht="15.75" customHeight="1">
      <c r="K625" s="13"/>
      <c r="M625" s="13"/>
    </row>
    <row r="626" ht="15.75" customHeight="1">
      <c r="K626" s="13"/>
      <c r="M626" s="13"/>
    </row>
    <row r="627" ht="15.75" customHeight="1">
      <c r="K627" s="13"/>
      <c r="M627" s="13"/>
    </row>
    <row r="628" ht="15.75" customHeight="1">
      <c r="K628" s="13"/>
      <c r="M628" s="13"/>
    </row>
    <row r="629" ht="15.75" customHeight="1">
      <c r="K629" s="13"/>
      <c r="M629" s="13"/>
    </row>
    <row r="630" ht="15.75" customHeight="1">
      <c r="K630" s="13"/>
      <c r="M630" s="13"/>
    </row>
    <row r="631" ht="15.75" customHeight="1">
      <c r="K631" s="13"/>
      <c r="M631" s="13"/>
    </row>
    <row r="632" ht="15.75" customHeight="1">
      <c r="K632" s="13"/>
      <c r="M632" s="13"/>
    </row>
    <row r="633" ht="15.75" customHeight="1">
      <c r="K633" s="13"/>
      <c r="M633" s="13"/>
    </row>
    <row r="634" ht="15.75" customHeight="1">
      <c r="K634" s="13"/>
      <c r="M634" s="13"/>
    </row>
    <row r="635" ht="15.75" customHeight="1">
      <c r="K635" s="13"/>
      <c r="M635" s="13"/>
    </row>
    <row r="636" ht="15.75" customHeight="1">
      <c r="K636" s="13"/>
      <c r="M636" s="13"/>
    </row>
    <row r="637" ht="15.75" customHeight="1">
      <c r="K637" s="13"/>
      <c r="M637" s="13"/>
    </row>
    <row r="638" ht="15.75" customHeight="1">
      <c r="K638" s="13"/>
      <c r="M638" s="13"/>
    </row>
    <row r="639" ht="15.75" customHeight="1">
      <c r="K639" s="13"/>
      <c r="M639" s="13"/>
    </row>
    <row r="640" ht="15.75" customHeight="1">
      <c r="K640" s="13"/>
      <c r="M640" s="13"/>
    </row>
    <row r="641" ht="15.75" customHeight="1">
      <c r="K641" s="13"/>
      <c r="M641" s="13"/>
    </row>
    <row r="642" ht="15.75" customHeight="1">
      <c r="K642" s="13"/>
      <c r="M642" s="13"/>
    </row>
    <row r="643" ht="15.75" customHeight="1">
      <c r="K643" s="13"/>
      <c r="M643" s="13"/>
    </row>
    <row r="644" ht="15.75" customHeight="1">
      <c r="K644" s="13"/>
      <c r="M644" s="13"/>
    </row>
    <row r="645" ht="15.75" customHeight="1">
      <c r="K645" s="13"/>
      <c r="M645" s="13"/>
    </row>
    <row r="646" ht="15.75" customHeight="1">
      <c r="K646" s="13"/>
      <c r="M646" s="13"/>
    </row>
    <row r="647" ht="15.75" customHeight="1">
      <c r="K647" s="13"/>
      <c r="M647" s="13"/>
    </row>
    <row r="648" ht="15.75" customHeight="1">
      <c r="K648" s="13"/>
      <c r="M648" s="13"/>
    </row>
    <row r="649" ht="15.75" customHeight="1">
      <c r="K649" s="13"/>
      <c r="M649" s="13"/>
    </row>
    <row r="650" ht="15.75" customHeight="1">
      <c r="K650" s="13"/>
      <c r="M650" s="13"/>
    </row>
    <row r="651" ht="15.75" customHeight="1">
      <c r="K651" s="13"/>
      <c r="M651" s="13"/>
    </row>
    <row r="652" ht="15.75" customHeight="1">
      <c r="K652" s="13"/>
      <c r="M652" s="13"/>
    </row>
    <row r="653" ht="15.75" customHeight="1">
      <c r="K653" s="13"/>
      <c r="M653" s="13"/>
    </row>
    <row r="654" ht="15.75" customHeight="1">
      <c r="K654" s="13"/>
      <c r="M654" s="13"/>
    </row>
    <row r="655" ht="15.75" customHeight="1">
      <c r="K655" s="13"/>
      <c r="M655" s="13"/>
    </row>
    <row r="656" ht="15.75" customHeight="1">
      <c r="K656" s="13"/>
      <c r="M656" s="13"/>
    </row>
    <row r="657" ht="15.75" customHeight="1">
      <c r="K657" s="13"/>
      <c r="M657" s="13"/>
    </row>
    <row r="658" ht="15.75" customHeight="1">
      <c r="K658" s="13"/>
      <c r="M658" s="13"/>
    </row>
    <row r="659" ht="15.75" customHeight="1">
      <c r="K659" s="13"/>
      <c r="M659" s="13"/>
    </row>
    <row r="660" ht="15.75" customHeight="1">
      <c r="K660" s="13"/>
      <c r="M660" s="13"/>
    </row>
    <row r="661" ht="15.75" customHeight="1">
      <c r="K661" s="13"/>
      <c r="M661" s="13"/>
    </row>
    <row r="662" ht="15.75" customHeight="1">
      <c r="K662" s="13"/>
      <c r="M662" s="13"/>
    </row>
    <row r="663" ht="15.75" customHeight="1">
      <c r="K663" s="13"/>
      <c r="M663" s="13"/>
    </row>
    <row r="664" ht="15.75" customHeight="1">
      <c r="K664" s="13"/>
      <c r="M664" s="13"/>
    </row>
    <row r="665" ht="15.75" customHeight="1">
      <c r="K665" s="13"/>
      <c r="M665" s="13"/>
    </row>
    <row r="666" ht="15.75" customHeight="1">
      <c r="K666" s="13"/>
      <c r="M666" s="13"/>
    </row>
    <row r="667" ht="15.75" customHeight="1">
      <c r="K667" s="13"/>
      <c r="M667" s="13"/>
    </row>
    <row r="668" ht="15.75" customHeight="1">
      <c r="K668" s="13"/>
      <c r="M668" s="13"/>
    </row>
    <row r="669" ht="15.75" customHeight="1">
      <c r="K669" s="13"/>
      <c r="M669" s="13"/>
    </row>
    <row r="670" ht="15.75" customHeight="1">
      <c r="K670" s="13"/>
      <c r="M670" s="13"/>
    </row>
    <row r="671" ht="15.75" customHeight="1">
      <c r="K671" s="13"/>
      <c r="M671" s="13"/>
    </row>
    <row r="672" ht="15.75" customHeight="1">
      <c r="K672" s="13"/>
      <c r="M672" s="13"/>
    </row>
    <row r="673" ht="15.75" customHeight="1">
      <c r="K673" s="13"/>
      <c r="M673" s="13"/>
    </row>
    <row r="674" ht="15.75" customHeight="1">
      <c r="K674" s="13"/>
      <c r="M674" s="13"/>
    </row>
    <row r="675" ht="15.75" customHeight="1">
      <c r="K675" s="13"/>
      <c r="M675" s="13"/>
    </row>
    <row r="676" ht="15.75" customHeight="1">
      <c r="K676" s="13"/>
      <c r="M676" s="13"/>
    </row>
    <row r="677" ht="15.75" customHeight="1">
      <c r="K677" s="13"/>
      <c r="M677" s="13"/>
    </row>
    <row r="678" ht="15.75" customHeight="1">
      <c r="K678" s="13"/>
      <c r="M678" s="13"/>
    </row>
    <row r="679" ht="15.75" customHeight="1">
      <c r="K679" s="13"/>
      <c r="M679" s="13"/>
    </row>
    <row r="680" ht="15.75" customHeight="1">
      <c r="K680" s="13"/>
      <c r="M680" s="13"/>
    </row>
    <row r="681" ht="15.75" customHeight="1">
      <c r="K681" s="13"/>
      <c r="M681" s="13"/>
    </row>
    <row r="682" ht="15.75" customHeight="1">
      <c r="K682" s="13"/>
      <c r="M682" s="13"/>
    </row>
    <row r="683" ht="15.75" customHeight="1">
      <c r="K683" s="13"/>
      <c r="M683" s="13"/>
    </row>
    <row r="684" ht="15.75" customHeight="1">
      <c r="K684" s="13"/>
      <c r="M684" s="13"/>
    </row>
    <row r="685" ht="15.75" customHeight="1">
      <c r="K685" s="13"/>
      <c r="M685" s="13"/>
    </row>
    <row r="686" ht="15.75" customHeight="1">
      <c r="K686" s="13"/>
      <c r="M686" s="13"/>
    </row>
    <row r="687" ht="15.75" customHeight="1">
      <c r="K687" s="13"/>
      <c r="M687" s="13"/>
    </row>
    <row r="688" ht="15.75" customHeight="1">
      <c r="K688" s="13"/>
      <c r="M688" s="13"/>
    </row>
    <row r="689" ht="15.75" customHeight="1">
      <c r="K689" s="13"/>
      <c r="M689" s="13"/>
    </row>
    <row r="690" ht="15.75" customHeight="1">
      <c r="K690" s="13"/>
      <c r="M690" s="13"/>
    </row>
    <row r="691" ht="15.75" customHeight="1">
      <c r="K691" s="13"/>
      <c r="M691" s="13"/>
    </row>
    <row r="692" ht="15.75" customHeight="1">
      <c r="K692" s="13"/>
      <c r="M692" s="13"/>
    </row>
    <row r="693" ht="15.75" customHeight="1">
      <c r="K693" s="13"/>
      <c r="M693" s="13"/>
    </row>
    <row r="694" ht="15.75" customHeight="1">
      <c r="K694" s="13"/>
      <c r="M694" s="13"/>
    </row>
    <row r="695" ht="15.75" customHeight="1">
      <c r="K695" s="13"/>
      <c r="M695" s="13"/>
    </row>
    <row r="696" ht="15.75" customHeight="1">
      <c r="K696" s="13"/>
      <c r="M696" s="13"/>
    </row>
    <row r="697" ht="15.75" customHeight="1">
      <c r="K697" s="13"/>
      <c r="M697" s="13"/>
    </row>
    <row r="698" ht="15.75" customHeight="1">
      <c r="K698" s="13"/>
      <c r="M698" s="13"/>
    </row>
    <row r="699" ht="15.75" customHeight="1">
      <c r="K699" s="13"/>
      <c r="M699" s="13"/>
    </row>
    <row r="700" ht="15.75" customHeight="1">
      <c r="K700" s="13"/>
      <c r="M700" s="13"/>
    </row>
    <row r="701" ht="15.75" customHeight="1">
      <c r="K701" s="13"/>
      <c r="M701" s="13"/>
    </row>
    <row r="702" ht="15.75" customHeight="1">
      <c r="K702" s="13"/>
      <c r="M702" s="13"/>
    </row>
    <row r="703" ht="15.75" customHeight="1">
      <c r="K703" s="13"/>
      <c r="M703" s="13"/>
    </row>
    <row r="704" ht="15.75" customHeight="1">
      <c r="K704" s="13"/>
      <c r="M704" s="13"/>
    </row>
    <row r="705" ht="15.75" customHeight="1">
      <c r="K705" s="13"/>
      <c r="M705" s="13"/>
    </row>
    <row r="706" ht="15.75" customHeight="1">
      <c r="K706" s="13"/>
      <c r="M706" s="13"/>
    </row>
    <row r="707" ht="15.75" customHeight="1">
      <c r="K707" s="13"/>
      <c r="M707" s="13"/>
    </row>
    <row r="708" ht="15.75" customHeight="1">
      <c r="K708" s="13"/>
      <c r="M708" s="13"/>
    </row>
    <row r="709" ht="15.75" customHeight="1">
      <c r="K709" s="13"/>
      <c r="M709" s="13"/>
    </row>
    <row r="710" ht="15.75" customHeight="1">
      <c r="K710" s="13"/>
      <c r="M710" s="13"/>
    </row>
    <row r="711" ht="15.75" customHeight="1">
      <c r="K711" s="13"/>
      <c r="M711" s="13"/>
    </row>
    <row r="712" ht="15.75" customHeight="1">
      <c r="K712" s="13"/>
      <c r="M712" s="13"/>
    </row>
    <row r="713" ht="15.75" customHeight="1">
      <c r="K713" s="13"/>
      <c r="M713" s="13"/>
    </row>
    <row r="714" ht="15.75" customHeight="1">
      <c r="K714" s="13"/>
      <c r="M714" s="13"/>
    </row>
    <row r="715" ht="15.75" customHeight="1">
      <c r="K715" s="13"/>
      <c r="M715" s="13"/>
    </row>
    <row r="716" ht="15.75" customHeight="1">
      <c r="K716" s="13"/>
      <c r="M716" s="13"/>
    </row>
    <row r="717" ht="15.75" customHeight="1">
      <c r="K717" s="13"/>
      <c r="M717" s="13"/>
    </row>
    <row r="718" ht="15.75" customHeight="1">
      <c r="K718" s="13"/>
      <c r="M718" s="13"/>
    </row>
    <row r="719" ht="15.75" customHeight="1">
      <c r="K719" s="13"/>
      <c r="M719" s="13"/>
    </row>
    <row r="720" ht="15.75" customHeight="1">
      <c r="K720" s="13"/>
      <c r="M720" s="13"/>
    </row>
    <row r="721" ht="15.75" customHeight="1">
      <c r="K721" s="13"/>
      <c r="M721" s="13"/>
    </row>
    <row r="722" ht="15.75" customHeight="1">
      <c r="K722" s="13"/>
      <c r="M722" s="13"/>
    </row>
    <row r="723" ht="15.75" customHeight="1">
      <c r="K723" s="13"/>
      <c r="M723" s="13"/>
    </row>
    <row r="724" ht="15.75" customHeight="1">
      <c r="K724" s="13"/>
      <c r="M724" s="13"/>
    </row>
    <row r="725" ht="15.75" customHeight="1">
      <c r="K725" s="13"/>
      <c r="M725" s="13"/>
    </row>
    <row r="726" ht="15.75" customHeight="1">
      <c r="K726" s="13"/>
      <c r="M726" s="13"/>
    </row>
    <row r="727" ht="15.75" customHeight="1">
      <c r="K727" s="13"/>
      <c r="M727" s="13"/>
    </row>
    <row r="728" ht="15.75" customHeight="1">
      <c r="K728" s="13"/>
      <c r="M728" s="13"/>
    </row>
    <row r="729" ht="15.75" customHeight="1">
      <c r="K729" s="13"/>
      <c r="M729" s="13"/>
    </row>
    <row r="730" ht="15.75" customHeight="1">
      <c r="K730" s="13"/>
      <c r="M730" s="13"/>
    </row>
    <row r="731" ht="15.75" customHeight="1">
      <c r="K731" s="13"/>
      <c r="M731" s="13"/>
    </row>
    <row r="732" ht="15.75" customHeight="1">
      <c r="K732" s="13"/>
      <c r="M732" s="13"/>
    </row>
    <row r="733" ht="15.75" customHeight="1">
      <c r="K733" s="13"/>
      <c r="M733" s="13"/>
    </row>
    <row r="734" ht="15.75" customHeight="1">
      <c r="K734" s="13"/>
      <c r="M734" s="13"/>
    </row>
    <row r="735" ht="15.75" customHeight="1">
      <c r="K735" s="13"/>
      <c r="M735" s="13"/>
    </row>
    <row r="736" ht="15.75" customHeight="1">
      <c r="K736" s="13"/>
      <c r="M736" s="13"/>
    </row>
    <row r="737" ht="15.75" customHeight="1">
      <c r="K737" s="13"/>
      <c r="M737" s="13"/>
    </row>
    <row r="738" ht="15.75" customHeight="1">
      <c r="K738" s="13"/>
      <c r="M738" s="13"/>
    </row>
    <row r="739" ht="15.75" customHeight="1">
      <c r="K739" s="13"/>
      <c r="M739" s="13"/>
    </row>
    <row r="740" ht="15.75" customHeight="1">
      <c r="K740" s="13"/>
      <c r="M740" s="13"/>
    </row>
    <row r="741" ht="15.75" customHeight="1">
      <c r="K741" s="13"/>
      <c r="M741" s="13"/>
    </row>
    <row r="742" ht="15.75" customHeight="1">
      <c r="K742" s="13"/>
      <c r="M742" s="13"/>
    </row>
    <row r="743" ht="15.75" customHeight="1">
      <c r="K743" s="13"/>
      <c r="M743" s="13"/>
    </row>
    <row r="744" ht="15.75" customHeight="1">
      <c r="K744" s="13"/>
      <c r="M744" s="13"/>
    </row>
    <row r="745" ht="15.75" customHeight="1">
      <c r="K745" s="13"/>
      <c r="M745" s="13"/>
    </row>
    <row r="746" ht="15.75" customHeight="1">
      <c r="K746" s="13"/>
      <c r="M746" s="13"/>
    </row>
    <row r="747" ht="15.75" customHeight="1">
      <c r="K747" s="13"/>
      <c r="M747" s="13"/>
    </row>
    <row r="748" ht="15.75" customHeight="1">
      <c r="K748" s="13"/>
      <c r="M748" s="13"/>
    </row>
    <row r="749" ht="15.75" customHeight="1">
      <c r="K749" s="13"/>
      <c r="M749" s="13"/>
    </row>
    <row r="750" ht="15.75" customHeight="1">
      <c r="K750" s="13"/>
      <c r="M750" s="13"/>
    </row>
    <row r="751" ht="15.75" customHeight="1">
      <c r="K751" s="13"/>
      <c r="M751" s="13"/>
    </row>
    <row r="752" ht="15.75" customHeight="1">
      <c r="K752" s="13"/>
      <c r="M752" s="13"/>
    </row>
    <row r="753" ht="15.75" customHeight="1">
      <c r="K753" s="13"/>
      <c r="M753" s="13"/>
    </row>
    <row r="754" ht="15.75" customHeight="1">
      <c r="K754" s="13"/>
      <c r="M754" s="13"/>
    </row>
    <row r="755" ht="15.75" customHeight="1">
      <c r="K755" s="13"/>
      <c r="M755" s="13"/>
    </row>
    <row r="756" ht="15.75" customHeight="1">
      <c r="K756" s="13"/>
      <c r="M756" s="13"/>
    </row>
    <row r="757" ht="15.75" customHeight="1">
      <c r="K757" s="13"/>
      <c r="M757" s="13"/>
    </row>
    <row r="758" ht="15.75" customHeight="1">
      <c r="K758" s="13"/>
      <c r="M758" s="13"/>
    </row>
    <row r="759" ht="15.75" customHeight="1">
      <c r="K759" s="13"/>
      <c r="M759" s="13"/>
    </row>
    <row r="760" ht="15.75" customHeight="1">
      <c r="K760" s="13"/>
      <c r="M760" s="13"/>
    </row>
    <row r="761" ht="15.75" customHeight="1">
      <c r="K761" s="13"/>
      <c r="M761" s="13"/>
    </row>
    <row r="762" ht="15.75" customHeight="1">
      <c r="K762" s="13"/>
      <c r="M762" s="13"/>
    </row>
    <row r="763" ht="15.75" customHeight="1">
      <c r="K763" s="13"/>
      <c r="M763" s="13"/>
    </row>
    <row r="764" ht="15.75" customHeight="1">
      <c r="K764" s="13"/>
      <c r="M764" s="13"/>
    </row>
    <row r="765" ht="15.75" customHeight="1">
      <c r="K765" s="13"/>
      <c r="M765" s="13"/>
    </row>
    <row r="766" ht="15.75" customHeight="1">
      <c r="K766" s="13"/>
      <c r="M766" s="13"/>
    </row>
    <row r="767" ht="15.75" customHeight="1">
      <c r="K767" s="13"/>
      <c r="M767" s="13"/>
    </row>
    <row r="768" ht="15.75" customHeight="1">
      <c r="K768" s="13"/>
      <c r="M768" s="13"/>
    </row>
    <row r="769" ht="15.75" customHeight="1">
      <c r="K769" s="13"/>
      <c r="M769" s="13"/>
    </row>
    <row r="770" ht="15.75" customHeight="1">
      <c r="K770" s="13"/>
      <c r="M770" s="13"/>
    </row>
    <row r="771" ht="15.75" customHeight="1">
      <c r="K771" s="13"/>
      <c r="M771" s="13"/>
    </row>
    <row r="772" ht="15.75" customHeight="1">
      <c r="K772" s="13"/>
      <c r="M772" s="13"/>
    </row>
    <row r="773" ht="15.75" customHeight="1">
      <c r="K773" s="13"/>
      <c r="M773" s="13"/>
    </row>
    <row r="774" ht="15.75" customHeight="1">
      <c r="K774" s="13"/>
      <c r="M774" s="13"/>
    </row>
    <row r="775" ht="15.75" customHeight="1">
      <c r="K775" s="13"/>
      <c r="M775" s="13"/>
    </row>
    <row r="776" ht="15.75" customHeight="1">
      <c r="K776" s="13"/>
      <c r="M776" s="13"/>
    </row>
    <row r="777" ht="15.75" customHeight="1">
      <c r="K777" s="13"/>
      <c r="M777" s="13"/>
    </row>
    <row r="778" ht="15.75" customHeight="1">
      <c r="K778" s="13"/>
      <c r="M778" s="13"/>
    </row>
    <row r="779" ht="15.75" customHeight="1">
      <c r="K779" s="13"/>
      <c r="M779" s="13"/>
    </row>
    <row r="780" ht="15.75" customHeight="1">
      <c r="K780" s="13"/>
      <c r="M780" s="13"/>
    </row>
    <row r="781" ht="15.75" customHeight="1">
      <c r="K781" s="13"/>
      <c r="M781" s="13"/>
    </row>
    <row r="782" ht="15.75" customHeight="1">
      <c r="K782" s="13"/>
      <c r="M782" s="13"/>
    </row>
    <row r="783" ht="15.75" customHeight="1">
      <c r="K783" s="13"/>
      <c r="M783" s="13"/>
    </row>
    <row r="784" ht="15.75" customHeight="1">
      <c r="K784" s="13"/>
      <c r="M784" s="13"/>
    </row>
    <row r="785" ht="15.75" customHeight="1">
      <c r="K785" s="13"/>
      <c r="M785" s="13"/>
    </row>
    <row r="786" ht="15.75" customHeight="1">
      <c r="K786" s="13"/>
      <c r="M786" s="13"/>
    </row>
    <row r="787" ht="15.75" customHeight="1">
      <c r="K787" s="13"/>
      <c r="M787" s="13"/>
    </row>
    <row r="788" ht="15.75" customHeight="1">
      <c r="K788" s="13"/>
      <c r="M788" s="13"/>
    </row>
    <row r="789" ht="15.75" customHeight="1">
      <c r="K789" s="13"/>
      <c r="M789" s="13"/>
    </row>
    <row r="790" ht="15.75" customHeight="1">
      <c r="K790" s="13"/>
      <c r="M790" s="13"/>
    </row>
    <row r="791" ht="15.75" customHeight="1">
      <c r="K791" s="13"/>
      <c r="M791" s="13"/>
    </row>
    <row r="792" ht="15.75" customHeight="1">
      <c r="K792" s="13"/>
      <c r="M792" s="13"/>
    </row>
    <row r="793" ht="15.75" customHeight="1">
      <c r="K793" s="13"/>
      <c r="M793" s="13"/>
    </row>
    <row r="794" ht="15.75" customHeight="1">
      <c r="K794" s="13"/>
      <c r="M794" s="13"/>
    </row>
    <row r="795" ht="15.75" customHeight="1">
      <c r="K795" s="13"/>
      <c r="M795" s="13"/>
    </row>
    <row r="796" ht="15.75" customHeight="1">
      <c r="K796" s="13"/>
      <c r="M796" s="13"/>
    </row>
    <row r="797" ht="15.75" customHeight="1">
      <c r="K797" s="13"/>
      <c r="M797" s="13"/>
    </row>
    <row r="798" ht="15.75" customHeight="1">
      <c r="K798" s="13"/>
      <c r="M798" s="13"/>
    </row>
    <row r="799" ht="15.75" customHeight="1">
      <c r="K799" s="13"/>
      <c r="M799" s="13"/>
    </row>
    <row r="800" ht="15.75" customHeight="1">
      <c r="K800" s="13"/>
      <c r="M800" s="13"/>
    </row>
    <row r="801" ht="15.75" customHeight="1">
      <c r="K801" s="13"/>
      <c r="M801" s="13"/>
    </row>
    <row r="802" ht="15.75" customHeight="1">
      <c r="K802" s="13"/>
      <c r="M802" s="13"/>
    </row>
    <row r="803" ht="15.75" customHeight="1">
      <c r="K803" s="13"/>
      <c r="M803" s="13"/>
    </row>
    <row r="804" ht="15.75" customHeight="1">
      <c r="K804" s="13"/>
      <c r="M804" s="13"/>
    </row>
    <row r="805" ht="15.75" customHeight="1">
      <c r="K805" s="13"/>
      <c r="M805" s="13"/>
    </row>
    <row r="806" ht="15.75" customHeight="1">
      <c r="K806" s="13"/>
      <c r="M806" s="13"/>
    </row>
    <row r="807" ht="15.75" customHeight="1">
      <c r="K807" s="13"/>
      <c r="M807" s="13"/>
    </row>
    <row r="808" ht="15.75" customHeight="1">
      <c r="K808" s="13"/>
      <c r="M808" s="13"/>
    </row>
    <row r="809" ht="15.75" customHeight="1">
      <c r="K809" s="13"/>
      <c r="M809" s="13"/>
    </row>
    <row r="810" ht="15.75" customHeight="1">
      <c r="K810" s="13"/>
      <c r="M810" s="13"/>
    </row>
    <row r="811" ht="15.75" customHeight="1">
      <c r="K811" s="13"/>
      <c r="M811" s="13"/>
    </row>
    <row r="812" ht="15.75" customHeight="1">
      <c r="K812" s="13"/>
      <c r="M812" s="13"/>
    </row>
    <row r="813" ht="15.75" customHeight="1">
      <c r="K813" s="13"/>
      <c r="M813" s="13"/>
    </row>
    <row r="814" ht="15.75" customHeight="1">
      <c r="K814" s="13"/>
      <c r="M814" s="13"/>
    </row>
    <row r="815" ht="15.75" customHeight="1">
      <c r="K815" s="13"/>
      <c r="M815" s="13"/>
    </row>
    <row r="816" ht="15.75" customHeight="1">
      <c r="K816" s="13"/>
      <c r="M816" s="13"/>
    </row>
    <row r="817" ht="15.75" customHeight="1">
      <c r="K817" s="13"/>
      <c r="M817" s="13"/>
    </row>
    <row r="818" ht="15.75" customHeight="1">
      <c r="K818" s="13"/>
      <c r="M818" s="13"/>
    </row>
    <row r="819" ht="15.75" customHeight="1">
      <c r="K819" s="13"/>
      <c r="M819" s="13"/>
    </row>
    <row r="820" ht="15.75" customHeight="1">
      <c r="K820" s="13"/>
      <c r="M820" s="13"/>
    </row>
    <row r="821" ht="15.75" customHeight="1">
      <c r="K821" s="13"/>
      <c r="M821" s="13"/>
    </row>
    <row r="822" ht="15.75" customHeight="1">
      <c r="K822" s="13"/>
      <c r="M822" s="13"/>
    </row>
    <row r="823" ht="15.75" customHeight="1">
      <c r="K823" s="13"/>
      <c r="M823" s="13"/>
    </row>
    <row r="824" ht="15.75" customHeight="1">
      <c r="K824" s="13"/>
      <c r="M824" s="13"/>
    </row>
    <row r="825" ht="15.75" customHeight="1">
      <c r="K825" s="13"/>
      <c r="M825" s="13"/>
    </row>
    <row r="826" ht="15.75" customHeight="1">
      <c r="K826" s="13"/>
      <c r="M826" s="13"/>
    </row>
    <row r="827" ht="15.75" customHeight="1">
      <c r="K827" s="13"/>
      <c r="M827" s="13"/>
    </row>
    <row r="828" ht="15.75" customHeight="1">
      <c r="K828" s="13"/>
      <c r="M828" s="13"/>
    </row>
    <row r="829" ht="15.75" customHeight="1">
      <c r="K829" s="13"/>
      <c r="M829" s="13"/>
    </row>
    <row r="830" ht="15.75" customHeight="1">
      <c r="K830" s="13"/>
      <c r="M830" s="13"/>
    </row>
    <row r="831" ht="15.75" customHeight="1">
      <c r="K831" s="13"/>
      <c r="M831" s="13"/>
    </row>
    <row r="832" ht="15.75" customHeight="1">
      <c r="K832" s="13"/>
      <c r="M832" s="13"/>
    </row>
    <row r="833" ht="15.75" customHeight="1">
      <c r="K833" s="13"/>
      <c r="M833" s="13"/>
    </row>
    <row r="834" ht="15.75" customHeight="1">
      <c r="K834" s="13"/>
      <c r="M834" s="13"/>
    </row>
    <row r="835" ht="15.75" customHeight="1">
      <c r="K835" s="13"/>
      <c r="M835" s="13"/>
    </row>
    <row r="836" ht="15.75" customHeight="1">
      <c r="K836" s="13"/>
      <c r="M836" s="13"/>
    </row>
    <row r="837" ht="15.75" customHeight="1">
      <c r="K837" s="13"/>
      <c r="M837" s="13"/>
    </row>
    <row r="838" ht="15.75" customHeight="1">
      <c r="K838" s="13"/>
      <c r="M838" s="13"/>
    </row>
    <row r="839" ht="15.75" customHeight="1">
      <c r="K839" s="13"/>
      <c r="M839" s="13"/>
    </row>
    <row r="840" ht="15.75" customHeight="1">
      <c r="K840" s="13"/>
      <c r="M840" s="13"/>
    </row>
    <row r="841" ht="15.75" customHeight="1">
      <c r="K841" s="13"/>
      <c r="M841" s="13"/>
    </row>
    <row r="842" ht="15.75" customHeight="1">
      <c r="K842" s="13"/>
      <c r="M842" s="13"/>
    </row>
    <row r="843" ht="15.75" customHeight="1">
      <c r="K843" s="13"/>
      <c r="M843" s="13"/>
    </row>
    <row r="844" ht="15.75" customHeight="1">
      <c r="K844" s="13"/>
      <c r="M844" s="13"/>
    </row>
    <row r="845" ht="15.75" customHeight="1">
      <c r="K845" s="13"/>
      <c r="M845" s="13"/>
    </row>
    <row r="846" ht="15.75" customHeight="1">
      <c r="K846" s="13"/>
      <c r="M846" s="13"/>
    </row>
    <row r="847" ht="15.75" customHeight="1">
      <c r="K847" s="13"/>
      <c r="M847" s="13"/>
    </row>
    <row r="848" ht="15.75" customHeight="1">
      <c r="K848" s="13"/>
      <c r="M848" s="13"/>
    </row>
    <row r="849" ht="15.75" customHeight="1">
      <c r="K849" s="13"/>
      <c r="M849" s="13"/>
    </row>
    <row r="850" ht="15.75" customHeight="1">
      <c r="K850" s="13"/>
      <c r="M850" s="13"/>
    </row>
    <row r="851" ht="15.75" customHeight="1">
      <c r="K851" s="13"/>
      <c r="M851" s="13"/>
    </row>
    <row r="852" ht="15.75" customHeight="1">
      <c r="K852" s="13"/>
      <c r="M852" s="13"/>
    </row>
    <row r="853" ht="15.75" customHeight="1">
      <c r="K853" s="13"/>
      <c r="M853" s="13"/>
    </row>
    <row r="854" ht="15.75" customHeight="1">
      <c r="K854" s="13"/>
      <c r="M854" s="13"/>
    </row>
    <row r="855" ht="15.75" customHeight="1">
      <c r="K855" s="13"/>
      <c r="M855" s="13"/>
    </row>
    <row r="856" ht="15.75" customHeight="1">
      <c r="K856" s="13"/>
      <c r="M856" s="13"/>
    </row>
    <row r="857" ht="15.75" customHeight="1">
      <c r="K857" s="13"/>
      <c r="M857" s="13"/>
    </row>
    <row r="858" ht="15.75" customHeight="1">
      <c r="K858" s="13"/>
      <c r="M858" s="13"/>
    </row>
    <row r="859" ht="15.75" customHeight="1">
      <c r="K859" s="13"/>
      <c r="M859" s="13"/>
    </row>
    <row r="860" ht="15.75" customHeight="1">
      <c r="K860" s="13"/>
      <c r="M860" s="13"/>
    </row>
    <row r="861" ht="15.75" customHeight="1">
      <c r="K861" s="13"/>
      <c r="M861" s="13"/>
    </row>
    <row r="862" ht="15.75" customHeight="1">
      <c r="K862" s="13"/>
      <c r="M862" s="13"/>
    </row>
    <row r="863" ht="15.75" customHeight="1">
      <c r="K863" s="13"/>
      <c r="M863" s="13"/>
    </row>
    <row r="864" ht="15.75" customHeight="1">
      <c r="K864" s="13"/>
      <c r="M864" s="13"/>
    </row>
    <row r="865" ht="15.75" customHeight="1">
      <c r="K865" s="13"/>
      <c r="M865" s="13"/>
    </row>
    <row r="866" ht="15.75" customHeight="1">
      <c r="K866" s="13"/>
      <c r="M866" s="13"/>
    </row>
    <row r="867" ht="15.75" customHeight="1">
      <c r="K867" s="13"/>
      <c r="M867" s="13"/>
    </row>
    <row r="868" ht="15.75" customHeight="1">
      <c r="K868" s="13"/>
      <c r="M868" s="13"/>
    </row>
    <row r="869" ht="15.75" customHeight="1">
      <c r="K869" s="13"/>
      <c r="M869" s="13"/>
    </row>
    <row r="870" ht="15.75" customHeight="1">
      <c r="K870" s="13"/>
      <c r="M870" s="13"/>
    </row>
    <row r="871" ht="15.75" customHeight="1">
      <c r="K871" s="13"/>
      <c r="M871" s="13"/>
    </row>
    <row r="872" ht="15.75" customHeight="1">
      <c r="K872" s="13"/>
      <c r="M872" s="13"/>
    </row>
    <row r="873" ht="15.75" customHeight="1">
      <c r="K873" s="13"/>
      <c r="M873" s="13"/>
    </row>
    <row r="874" ht="15.75" customHeight="1">
      <c r="K874" s="13"/>
      <c r="M874" s="13"/>
    </row>
    <row r="875" ht="15.75" customHeight="1">
      <c r="K875" s="13"/>
      <c r="M875" s="13"/>
    </row>
    <row r="876" ht="15.75" customHeight="1">
      <c r="K876" s="13"/>
      <c r="M876" s="13"/>
    </row>
    <row r="877" ht="15.75" customHeight="1">
      <c r="K877" s="13"/>
      <c r="M877" s="13"/>
    </row>
    <row r="878" ht="15.75" customHeight="1">
      <c r="K878" s="13"/>
      <c r="M878" s="13"/>
    </row>
    <row r="879" ht="15.75" customHeight="1">
      <c r="K879" s="13"/>
      <c r="M879" s="13"/>
    </row>
    <row r="880" ht="15.75" customHeight="1">
      <c r="K880" s="13"/>
      <c r="M880" s="13"/>
    </row>
    <row r="881" ht="15.75" customHeight="1">
      <c r="K881" s="13"/>
      <c r="M881" s="13"/>
    </row>
    <row r="882" ht="15.75" customHeight="1">
      <c r="K882" s="13"/>
      <c r="M882" s="13"/>
    </row>
    <row r="883" ht="15.75" customHeight="1">
      <c r="K883" s="13"/>
      <c r="M883" s="13"/>
    </row>
    <row r="884" ht="15.75" customHeight="1">
      <c r="K884" s="13"/>
      <c r="M884" s="13"/>
    </row>
    <row r="885" ht="15.75" customHeight="1">
      <c r="K885" s="13"/>
      <c r="M885" s="13"/>
    </row>
    <row r="886" ht="15.75" customHeight="1">
      <c r="K886" s="13"/>
      <c r="M886" s="13"/>
    </row>
    <row r="887" ht="15.75" customHeight="1">
      <c r="K887" s="13"/>
      <c r="M887" s="13"/>
    </row>
    <row r="888" ht="15.75" customHeight="1">
      <c r="K888" s="13"/>
      <c r="M888" s="13"/>
    </row>
    <row r="889" ht="15.75" customHeight="1">
      <c r="K889" s="13"/>
      <c r="M889" s="13"/>
    </row>
    <row r="890" ht="15.75" customHeight="1">
      <c r="K890" s="13"/>
      <c r="M890" s="13"/>
    </row>
    <row r="891" ht="15.75" customHeight="1">
      <c r="K891" s="13"/>
      <c r="M891" s="13"/>
    </row>
    <row r="892" ht="15.75" customHeight="1">
      <c r="K892" s="13"/>
      <c r="M892" s="13"/>
    </row>
    <row r="893" ht="15.75" customHeight="1">
      <c r="K893" s="13"/>
      <c r="M893" s="13"/>
    </row>
    <row r="894" ht="15.75" customHeight="1">
      <c r="K894" s="13"/>
      <c r="M894" s="13"/>
    </row>
    <row r="895" ht="15.75" customHeight="1">
      <c r="K895" s="13"/>
      <c r="M895" s="13"/>
    </row>
    <row r="896" ht="15.75" customHeight="1">
      <c r="K896" s="13"/>
      <c r="M896" s="13"/>
    </row>
    <row r="897" ht="15.75" customHeight="1">
      <c r="K897" s="13"/>
      <c r="M897" s="13"/>
    </row>
    <row r="898" ht="15.75" customHeight="1">
      <c r="K898" s="13"/>
      <c r="M898" s="13"/>
    </row>
    <row r="899" ht="15.75" customHeight="1">
      <c r="K899" s="13"/>
      <c r="M899" s="13"/>
    </row>
    <row r="900" ht="15.75" customHeight="1">
      <c r="K900" s="13"/>
      <c r="M900" s="13"/>
    </row>
    <row r="901" ht="15.75" customHeight="1">
      <c r="K901" s="13"/>
      <c r="M901" s="13"/>
    </row>
    <row r="902" ht="15.75" customHeight="1">
      <c r="K902" s="13"/>
      <c r="M902" s="13"/>
    </row>
    <row r="903" ht="15.75" customHeight="1">
      <c r="K903" s="13"/>
      <c r="M903" s="13"/>
    </row>
    <row r="904" ht="15.75" customHeight="1">
      <c r="K904" s="13"/>
      <c r="M904" s="13"/>
    </row>
    <row r="905" ht="15.75" customHeight="1">
      <c r="K905" s="13"/>
      <c r="M905" s="13"/>
    </row>
    <row r="906" ht="15.75" customHeight="1">
      <c r="K906" s="13"/>
      <c r="M906" s="13"/>
    </row>
    <row r="907" ht="15.75" customHeight="1">
      <c r="K907" s="13"/>
      <c r="M907" s="13"/>
    </row>
    <row r="908" ht="15.75" customHeight="1">
      <c r="K908" s="13"/>
      <c r="M908" s="13"/>
    </row>
    <row r="909" ht="15.75" customHeight="1">
      <c r="K909" s="13"/>
      <c r="M909" s="13"/>
    </row>
    <row r="910" ht="15.75" customHeight="1">
      <c r="K910" s="13"/>
      <c r="M910" s="13"/>
    </row>
    <row r="911" ht="15.75" customHeight="1">
      <c r="K911" s="13"/>
      <c r="M911" s="13"/>
    </row>
    <row r="912" ht="15.75" customHeight="1">
      <c r="K912" s="13"/>
      <c r="M912" s="13"/>
    </row>
    <row r="913" ht="15.75" customHeight="1">
      <c r="K913" s="13"/>
      <c r="M913" s="13"/>
    </row>
    <row r="914" ht="15.75" customHeight="1">
      <c r="K914" s="13"/>
      <c r="M914" s="13"/>
    </row>
    <row r="915" ht="15.75" customHeight="1">
      <c r="K915" s="13"/>
      <c r="M915" s="13"/>
    </row>
    <row r="916" ht="15.75" customHeight="1">
      <c r="K916" s="13"/>
      <c r="M916" s="13"/>
    </row>
    <row r="917" ht="15.75" customHeight="1">
      <c r="K917" s="13"/>
      <c r="M917" s="13"/>
    </row>
    <row r="918" ht="15.75" customHeight="1">
      <c r="K918" s="13"/>
      <c r="M918" s="13"/>
    </row>
    <row r="919" ht="15.75" customHeight="1">
      <c r="K919" s="13"/>
      <c r="M919" s="13"/>
    </row>
    <row r="920" ht="15.75" customHeight="1">
      <c r="K920" s="13"/>
      <c r="M920" s="13"/>
    </row>
    <row r="921" ht="15.75" customHeight="1">
      <c r="K921" s="13"/>
      <c r="M921" s="13"/>
    </row>
    <row r="922" ht="15.75" customHeight="1">
      <c r="K922" s="13"/>
      <c r="M922" s="13"/>
    </row>
    <row r="923" ht="15.75" customHeight="1">
      <c r="K923" s="13"/>
      <c r="M923" s="13"/>
    </row>
    <row r="924" ht="15.75" customHeight="1">
      <c r="K924" s="13"/>
      <c r="M924" s="13"/>
    </row>
    <row r="925" ht="15.75" customHeight="1">
      <c r="K925" s="13"/>
      <c r="M925" s="13"/>
    </row>
    <row r="926" ht="15.75" customHeight="1">
      <c r="K926" s="13"/>
      <c r="M926" s="13"/>
    </row>
    <row r="927" ht="15.75" customHeight="1">
      <c r="K927" s="13"/>
      <c r="M927" s="13"/>
    </row>
    <row r="928" ht="15.75" customHeight="1">
      <c r="K928" s="13"/>
      <c r="M928" s="13"/>
    </row>
    <row r="929" ht="15.75" customHeight="1">
      <c r="K929" s="13"/>
      <c r="M929" s="13"/>
    </row>
    <row r="930" ht="15.75" customHeight="1">
      <c r="K930" s="13"/>
      <c r="M930" s="13"/>
    </row>
    <row r="931" ht="15.75" customHeight="1">
      <c r="K931" s="13"/>
      <c r="M931" s="13"/>
    </row>
    <row r="932" ht="15.75" customHeight="1">
      <c r="K932" s="13"/>
      <c r="M932" s="13"/>
    </row>
    <row r="933" ht="15.75" customHeight="1">
      <c r="K933" s="13"/>
      <c r="M933" s="13"/>
    </row>
    <row r="934" ht="15.75" customHeight="1">
      <c r="K934" s="13"/>
      <c r="M934" s="13"/>
    </row>
    <row r="935" ht="15.75" customHeight="1">
      <c r="K935" s="13"/>
      <c r="M935" s="13"/>
    </row>
    <row r="936" ht="15.75" customHeight="1">
      <c r="K936" s="13"/>
      <c r="M936" s="13"/>
    </row>
    <row r="937" ht="15.75" customHeight="1">
      <c r="K937" s="13"/>
      <c r="M937" s="13"/>
    </row>
    <row r="938" ht="15.75" customHeight="1">
      <c r="K938" s="13"/>
      <c r="M938" s="13"/>
    </row>
    <row r="939" ht="15.75" customHeight="1">
      <c r="K939" s="13"/>
      <c r="M939" s="13"/>
    </row>
    <row r="940" ht="15.75" customHeight="1">
      <c r="K940" s="13"/>
      <c r="M940" s="13"/>
    </row>
    <row r="941" ht="15.75" customHeight="1">
      <c r="K941" s="13"/>
      <c r="M941" s="13"/>
    </row>
    <row r="942" ht="15.75" customHeight="1">
      <c r="K942" s="13"/>
      <c r="M942" s="13"/>
    </row>
    <row r="943" ht="15.75" customHeight="1">
      <c r="K943" s="13"/>
      <c r="M943" s="13"/>
    </row>
    <row r="944" ht="15.75" customHeight="1">
      <c r="K944" s="13"/>
      <c r="M944" s="13"/>
    </row>
    <row r="945" ht="15.75" customHeight="1">
      <c r="K945" s="13"/>
      <c r="M945" s="13"/>
    </row>
    <row r="946" ht="15.75" customHeight="1">
      <c r="K946" s="13"/>
      <c r="M946" s="13"/>
    </row>
    <row r="947" ht="15.75" customHeight="1">
      <c r="K947" s="13"/>
      <c r="M947" s="13"/>
    </row>
    <row r="948" ht="15.75" customHeight="1">
      <c r="K948" s="13"/>
      <c r="M948" s="13"/>
    </row>
    <row r="949" ht="15.75" customHeight="1">
      <c r="K949" s="13"/>
      <c r="M949" s="13"/>
    </row>
    <row r="950" ht="15.75" customHeight="1">
      <c r="K950" s="13"/>
      <c r="M950" s="13"/>
    </row>
    <row r="951" ht="15.75" customHeight="1">
      <c r="K951" s="13"/>
      <c r="M951" s="13"/>
    </row>
    <row r="952" ht="15.75" customHeight="1">
      <c r="K952" s="13"/>
      <c r="M952" s="13"/>
    </row>
    <row r="953" ht="15.75" customHeight="1">
      <c r="K953" s="13"/>
      <c r="M953" s="13"/>
    </row>
    <row r="954" ht="15.75" customHeight="1">
      <c r="K954" s="13"/>
      <c r="M954" s="13"/>
    </row>
    <row r="955" ht="15.75" customHeight="1">
      <c r="K955" s="13"/>
      <c r="M955" s="13"/>
    </row>
    <row r="956" ht="15.75" customHeight="1">
      <c r="K956" s="13"/>
      <c r="M956" s="13"/>
    </row>
    <row r="957" ht="15.75" customHeight="1">
      <c r="K957" s="13"/>
      <c r="M957" s="13"/>
    </row>
    <row r="958" ht="15.75" customHeight="1">
      <c r="K958" s="13"/>
      <c r="M958" s="13"/>
    </row>
    <row r="959" ht="15.75" customHeight="1">
      <c r="K959" s="13"/>
      <c r="M959" s="13"/>
    </row>
    <row r="960" ht="15.75" customHeight="1">
      <c r="K960" s="13"/>
      <c r="M960" s="13"/>
    </row>
    <row r="961" ht="15.75" customHeight="1">
      <c r="K961" s="13"/>
      <c r="M961" s="13"/>
    </row>
    <row r="962" ht="15.75" customHeight="1">
      <c r="K962" s="13"/>
      <c r="M962" s="13"/>
    </row>
    <row r="963" ht="15.75" customHeight="1">
      <c r="K963" s="13"/>
      <c r="M963" s="13"/>
    </row>
    <row r="964" ht="15.75" customHeight="1">
      <c r="K964" s="13"/>
      <c r="M964" s="13"/>
    </row>
    <row r="965" ht="15.75" customHeight="1">
      <c r="K965" s="13"/>
      <c r="M965" s="13"/>
    </row>
    <row r="966" ht="15.75" customHeight="1">
      <c r="K966" s="13"/>
      <c r="M966" s="13"/>
    </row>
    <row r="967" ht="15.75" customHeight="1">
      <c r="K967" s="13"/>
      <c r="M967" s="13"/>
    </row>
    <row r="968" ht="15.75" customHeight="1">
      <c r="K968" s="13"/>
      <c r="M968" s="13"/>
    </row>
    <row r="969" ht="15.75" customHeight="1">
      <c r="K969" s="13"/>
      <c r="M969" s="13"/>
    </row>
    <row r="970" ht="15.75" customHeight="1">
      <c r="K970" s="13"/>
      <c r="M970" s="13"/>
    </row>
    <row r="971" ht="15.75" customHeight="1">
      <c r="K971" s="13"/>
      <c r="M971" s="13"/>
    </row>
    <row r="972" ht="15.75" customHeight="1">
      <c r="K972" s="13"/>
      <c r="M972" s="13"/>
    </row>
    <row r="973" ht="15.75" customHeight="1">
      <c r="K973" s="13"/>
      <c r="M973" s="13"/>
    </row>
    <row r="974" ht="15.75" customHeight="1">
      <c r="K974" s="13"/>
      <c r="M974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