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bookViews>
    <workbookView xWindow="480" yWindow="60" windowWidth="18195" windowHeight="8505"/>
  </bookViews>
  <sheets>
    <sheet name="TCC-UVA" sheetId="1" r:id="rId1"/>
    <sheet name="Archived TCC-UVA" sheetId="2" r:id="rId2"/>
  </sheets>
  <calcPr calcId="152511"/>
</workbook>
</file>

<file path=xl/calcChain.xml><?xml version="1.0" encoding="utf-8"?>
<calcChain xmlns="http://schemas.openxmlformats.org/spreadsheetml/2006/main">
  <c r="D6" i="1" l="1"/>
  <c r="D4" i="1"/>
  <c r="D7" i="1"/>
  <c r="D3" i="1"/>
  <c r="D5" i="1"/>
</calcChain>
</file>

<file path=xl/sharedStrings.xml><?xml version="1.0" encoding="utf-8"?>
<sst xmlns="http://schemas.openxmlformats.org/spreadsheetml/2006/main" count="102" uniqueCount="93">
  <si>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</si>
  <si>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</si>
  <si>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</si>
  <si>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</si>
  <si>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</si>
  <si>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</si>
  <si>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</si>
  <si>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</si>
  <si>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</si>
  <si>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Backlog</t>
  </si>
  <si>
    <t>[archived] [BUG] Imagem no relatório jasper</t>
  </si>
  <si>
    <t>https://trello.com/c/wgrRude8</t>
  </si>
  <si>
    <t>[archived] [LISTACOMPRA] Geração da lista de compras pelo JASPER</t>
  </si>
  <si>
    <t>https://trello.com/c/nlqfpcXj</t>
  </si>
  <si>
    <t>[archived] Design</t>
  </si>
  <si>
    <t>Elaboração e pesquisa</t>
  </si>
  <si>
    <t>https://trello.com/c/AeIKBJZE</t>
  </si>
  <si>
    <t>[Examplo de tarefa com designs]</t>
  </si>
  <si>
    <t>Anexe designs usando o Power-Up Figma ou Invision.</t>
  </si>
  <si>
    <t>https://trello.com/c/ryhNyUdo</t>
  </si>
  <si>
    <t>A Fazer</t>
  </si>
  <si>
    <t>[archived] [DOC] Atualizar Capítulo I – Introdução</t>
  </si>
  <si>
    <t>https://trello.com/c/ZUKF3AuZ</t>
  </si>
  <si>
    <t>[archived] [DOC] Atualizar Capítulo V – Modelo de Transição de Estado</t>
  </si>
  <si>
    <t>https://trello.com/c/gP2qI4xL</t>
  </si>
  <si>
    <t>[archived] [DATABASE] Retirar campo observação da tabela receitaingrediente</t>
  </si>
  <si>
    <t>https://trello.com/c/RM2ePQtX</t>
  </si>
  <si>
    <t>Em andamento</t>
  </si>
  <si>
    <t>[archived] [Exemplo de tarefa]</t>
  </si>
  <si>
    <t>https://trello.com/c/cjhaCgKJ</t>
  </si>
  <si>
    <t>[archived] [BUG] Apagar cardápio semanal não some da lista</t>
  </si>
  <si>
    <t>https://trello.com/c/8APNaydk</t>
  </si>
  <si>
    <t>[archived] [NOVO] Colocar validação ao incluir um novo cardápio semanal</t>
  </si>
  <si>
    <t>https://trello.com/c/yGIYc4x4</t>
  </si>
  <si>
    <t>Revisão de código</t>
  </si>
  <si>
    <t>[archived] Essa lista está com o Power-Up de Limite de Lista ativado para ajudar o time a priorizar as tarefas e remover quaisquer entraves antes de começar uma nova atividade. Essa lista é destacada quando o número de cartões superar o limite que o time estabeleceu com base na sua capacidade.</t>
  </si>
  <si>
    <t>https://trello.com/c/wTi6JCxc</t>
  </si>
  <si>
    <t>https://trello.com/c/C5oEKQeI</t>
  </si>
  <si>
    <t>Fase de teste</t>
  </si>
  <si>
    <t>https://trello.com/c/T7VUPdhs</t>
  </si>
  <si>
    <t>Concluído 🎉</t>
  </si>
  <si>
    <t>[archived] [Tarefa concluída]</t>
  </si>
  <si>
    <t>https://trello.com/c/DN2QBN9f</t>
  </si>
  <si>
    <t>[TESTE] Criar testes unitários usando JUnit</t>
  </si>
  <si>
    <t>[DOC] Criar manual de utilização do sistema</t>
  </si>
  <si>
    <t>[DOC] Fazer vídeo de utilização do sistema (incluir edição e legenda)</t>
  </si>
  <si>
    <t>[DOC] Atualizar documentação do projeto</t>
  </si>
  <si>
    <t>[DOC] Fazer ppt para defesa do projeto</t>
  </si>
  <si>
    <t>[ALTERAR] Ajustar CardapioSemanal segundo orientação do professor</t>
  </si>
  <si>
    <t>[ALTERAR] Tratar conversão das medidas de unidade na lista de compras (usar cardápio semanal)</t>
  </si>
  <si>
    <t>[DOC] Atualizar Capítulo I – Introdução</t>
  </si>
  <si>
    <t>[DOC] Atualizar Capítulo II – Modelo de Caso de Uso</t>
  </si>
  <si>
    <t>[BUG] Barra de progresso no cardápio semanal</t>
  </si>
  <si>
    <t>[BUG] Mensagem validação na tela "Adicione os Ingredientes" erro ortográfico</t>
  </si>
  <si>
    <t>[BUG] Paginação das pesquisas não funciona</t>
  </si>
  <si>
    <t>[BUG] Bug bizarro paginação receitas</t>
  </si>
  <si>
    <t>[TESTE] Criar massa de teste de 20 receitas (uma parada cada refeição no dia/semana)</t>
  </si>
  <si>
    <t>[BUG] Ajuste layout quebrando de vez em quando (AdminLTE v2)</t>
  </si>
  <si>
    <t>[NOVO] Fazer tela de edição de perfil</t>
  </si>
  <si>
    <t>[ALTERAR] Mudar tela modo de preparo, colocar só um textarea com varchar de 500 (caracteres restantes)</t>
  </si>
  <si>
    <t>[NOVO] Fazer relatório em HTML (lista arrastável?)</t>
  </si>
  <si>
    <t>[TESTE] Testar o q acontece quando não tem nenhuma receita no modal do cardápio semanal</t>
  </si>
  <si>
    <t>[BUG] Mensagens de validação vazias aparecem as vezes no fluxo 2 e 3 do cadastro de receita</t>
  </si>
  <si>
    <t>[BUG] Se deletar único item da pagina ela não atualiza as paginas</t>
  </si>
  <si>
    <t>[ALTERAR] Precisa de uma tabela de lista de compras?</t>
  </si>
  <si>
    <t>[ALTERAR] maxlength de todos campos</t>
  </si>
  <si>
    <t>[BUG] Investigar data diminui um dia no cardápio semanal</t>
  </si>
  <si>
    <t>[BUG] Ajustar responsividade do menu lateral</t>
  </si>
  <si>
    <t>[BUG] Problema com data na gravação cardápio semanal (aumentando +1dia)</t>
  </si>
  <si>
    <t>Tipo</t>
  </si>
  <si>
    <t>[ALTERAR] Tratar textarea descrição na tela receita</t>
  </si>
  <si>
    <t>[ALTERAR] Adicionar nome do criador da receita</t>
  </si>
  <si>
    <t>[TESTE] Testar setLastPage e setFirstPage quando não tem nenhum registro</t>
  </si>
  <si>
    <t>[NOVO] Funcionalidade Login</t>
  </si>
  <si>
    <t>[NOVO] Funcionalidade Cadastro</t>
  </si>
  <si>
    <t>[NOVO] Funcionalidade Ingrediente</t>
  </si>
  <si>
    <t>[NOVO] Funcionalidade Receita-tela1</t>
  </si>
  <si>
    <t>[NOVO] Funcionalidade Receita-tela2</t>
  </si>
  <si>
    <t>[NOVO] Funcionalidade Receita-tela3</t>
  </si>
  <si>
    <t>[NOVO] Funcionalidade Cardapio Semanal</t>
  </si>
  <si>
    <t>[NOVO] Funcionalidade Lista de compras</t>
  </si>
  <si>
    <t>Testes</t>
  </si>
  <si>
    <t>Bug encontrados</t>
  </si>
  <si>
    <t>Desenvolvimento do Software</t>
  </si>
  <si>
    <t>Alterações no código</t>
  </si>
  <si>
    <t>Alterações na documentação</t>
  </si>
  <si>
    <t>[ALTERAR] Criar segundo tratamento das unidades de medida</t>
  </si>
  <si>
    <t>Funcionalidades</t>
  </si>
  <si>
    <t>[TESTE] Testar fluxo completo do sistema</t>
  </si>
  <si>
    <t>[TESTE] Testar receita todas as telas</t>
  </si>
  <si>
    <t>[TESTE] Testar telas login, cadastro e editar perfil</t>
  </si>
  <si>
    <t>[TESTE] Testar tela cardapio Semanal</t>
  </si>
  <si>
    <t>[TESTE] Testar gerar lista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</si>
</sst>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41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das</a:t>
            </a:r>
            <a:r>
              <a:rPr lang="pt-BR" baseline="0"/>
              <a:t> demandas - Trello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'TCC-UVA'!$C$3</c:f>
              <c:strCache>
                <c:ptCount val="1"/>
                <c:pt idx="0">
                  <c:v>Alterações na documentação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'TCC-UVA'!$D$2</c:f>
              <c:strCache>
                <c:ptCount val="1"/>
                <c:pt idx="0">
                  <c:v>Desenvolvimento do Software</c:v>
                </c:pt>
              </c:strCache>
            </c:strRef>
          </c:cat>
          <c:val>
            <c:numRef>
              <c:f>'TCC-UVA'!$D$3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ser>
          <c:idx val="1"/>
          <c:order val="1"/>
          <c:tx>
            <c:strRef>
              <c:f>'TCC-UVA'!$C$4</c:f>
              <c:strCache>
                <c:ptCount val="1"/>
                <c:pt idx="0">
                  <c:v>Alterações no código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'TCC-UVA'!$D$2</c:f>
              <c:strCache>
                <c:ptCount val="1"/>
                <c:pt idx="0">
                  <c:v>Desenvolvimento do Software</c:v>
                </c:pt>
              </c:strCache>
            </c:strRef>
          </c:cat>
          <c:val>
            <c:numRef>
              <c:f>'TCC-UVA'!$D$4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</c:ser>
        <c:ser>
          <c:idx val="2"/>
          <c:order val="2"/>
          <c:tx>
            <c:strRef>
              <c:f>'TCC-UVA'!$C$5</c:f>
              <c:strCache>
                <c:ptCount val="1"/>
                <c:pt idx="0">
                  <c:v>Bug encontrados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'TCC-UVA'!$D$2</c:f>
              <c:strCache>
                <c:ptCount val="1"/>
                <c:pt idx="0">
                  <c:v>Desenvolvimento do Software</c:v>
                </c:pt>
              </c:strCache>
            </c:strRef>
          </c:cat>
          <c:val>
            <c:numRef>
              <c:f>'TCC-UVA'!$D$5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ser>
          <c:idx val="3"/>
          <c:order val="3"/>
          <c:tx>
            <c:strRef>
              <c:f>'TCC-UVA'!$C$6</c:f>
              <c:strCache>
                <c:ptCount val="1"/>
                <c:pt idx="0">
                  <c:v>Funcionalidades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'TCC-UVA'!$D$2</c:f>
              <c:strCache>
                <c:ptCount val="1"/>
                <c:pt idx="0">
                  <c:v>Desenvolvimento do Software</c:v>
                </c:pt>
              </c:strCache>
            </c:strRef>
          </c:cat>
          <c:val>
            <c:numRef>
              <c:f>'TCC-UVA'!$D$6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4"/>
          <c:tx>
            <c:strRef>
              <c:f>'TCC-UVA'!$C$7</c:f>
              <c:strCache>
                <c:ptCount val="1"/>
                <c:pt idx="0">
                  <c:v>Testes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'TCC-UVA'!$D$2</c:f>
              <c:strCache>
                <c:ptCount val="1"/>
                <c:pt idx="0">
                  <c:v>Desenvolvimento do Software</c:v>
                </c:pt>
              </c:strCache>
            </c:strRef>
          </c:cat>
          <c:val>
            <c:numRef>
              <c:f>'TCC-UVA'!$D$7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9176640"/>
        <c:axId val="-169174464"/>
      </c:barChart>
      <c:catAx>
        <c:axId val="-169176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69174464"/>
        <c:crosses val="autoZero"/>
        <c:auto val="1"/>
        <c:lblAlgn val="ctr"/>
        <c:lblOffset val="100"/>
        <c:noMultiLvlLbl val="0"/>
      </c:catAx>
      <c:valAx>
        <c:axId val="-1691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917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481012</xdr:colOff>
      <xdr:row>10</xdr:row>
      <xdr:rowOff>119061</xdr:rowOff>
    </xdr:from>
    <xdr:to>
      <xdr:col>7</xdr:col>
      <xdr:colOff>571500</xdr:colOff>
      <xdr:row>30</xdr:row>
      <xdr:rowOff>9524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C2:D7" totalsRowShown="0" headerRowDxfId="35" headerRowBorderDxfId="39" tableBorderDxfId="40" totalsRowBorderDxfId="38">
  <autoFilter ref="C2:D7"/>
  <tableColumns count="2">
    <tableColumn id="1" name="Tipo" dataDxfId="37"/>
    <tableColumn id="2" name="Desenvolvimento do Software" dataDxfId="3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36" sqref="G36"/>
    </sheetView>
  </sheetViews>
  <sheetFormatPr defaultRowHeight="15" x14ac:dyDescent="0.25"/>
  <cols>
    <col min="1" max="1" width="96.42578125" bestFit="1" customWidth="1"/>
    <col min="3" max="3" width="27.140625" bestFit="1" customWidth="1"/>
    <col min="4" max="4" width="31.42578125" customWidth="1"/>
  </cols>
  <sheetData>
    <row r="1" spans="1:8" x14ac:dyDescent="0.25">
      <c r="A1" s="1" t="s">
        <v>43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44</v>
      </c>
      <c r="B2" s="1"/>
      <c r="C2" s="3" t="s">
        <v>69</v>
      </c>
      <c r="D2" s="4" t="s">
        <v>83</v>
      </c>
      <c r="E2" s="1"/>
      <c r="F2" s="1"/>
      <c r="G2" s="1"/>
      <c r="H2" s="1"/>
    </row>
    <row r="3" spans="1:8" x14ac:dyDescent="0.25">
      <c r="A3" s="1" t="s">
        <v>45</v>
      </c>
      <c r="B3" s="1"/>
      <c r="C3" s="5" t="s">
        <v>85</v>
      </c>
      <c r="D3" s="6">
        <f>COUNTIF(A:A,"*DOC*")</f>
        <v>6</v>
      </c>
      <c r="E3" s="1"/>
      <c r="F3" s="1"/>
      <c r="G3" s="1"/>
      <c r="H3" s="1"/>
    </row>
    <row r="4" spans="1:8" x14ac:dyDescent="0.25">
      <c r="A4" s="1" t="s">
        <v>46</v>
      </c>
      <c r="B4" s="1"/>
      <c r="C4" s="10" t="s">
        <v>84</v>
      </c>
      <c r="D4" s="11">
        <f>COUNTIF(A:A,"*ALTERAR*")</f>
        <v>8</v>
      </c>
      <c r="E4" s="1"/>
      <c r="F4" s="1"/>
      <c r="G4" s="1"/>
      <c r="H4" s="1"/>
    </row>
    <row r="5" spans="1:8" x14ac:dyDescent="0.25">
      <c r="A5" s="1" t="s">
        <v>47</v>
      </c>
      <c r="B5" s="1"/>
      <c r="C5" s="9" t="s">
        <v>82</v>
      </c>
      <c r="D5" s="9">
        <f>COUNTIF(A:A,"*BUG*")</f>
        <v>10</v>
      </c>
      <c r="E5" s="1"/>
      <c r="F5" s="1"/>
      <c r="G5" s="1"/>
      <c r="H5" s="1"/>
    </row>
    <row r="6" spans="1:8" x14ac:dyDescent="0.25">
      <c r="A6" s="1" t="s">
        <v>48</v>
      </c>
      <c r="B6" s="1"/>
      <c r="C6" s="7" t="s">
        <v>87</v>
      </c>
      <c r="D6" s="8">
        <f>COUNTIF(A:A,"*NOVO*")</f>
        <v>10</v>
      </c>
      <c r="E6" s="1"/>
      <c r="F6" s="1"/>
      <c r="G6" s="1"/>
      <c r="H6" s="1"/>
    </row>
    <row r="7" spans="1:8" x14ac:dyDescent="0.25">
      <c r="A7" s="1" t="s">
        <v>49</v>
      </c>
      <c r="B7" s="1"/>
      <c r="C7" s="5" t="s">
        <v>81</v>
      </c>
      <c r="D7" s="6">
        <f>COUNTIF(A:A,"*TESTE*")</f>
        <v>9</v>
      </c>
      <c r="E7" s="1"/>
      <c r="F7" s="1"/>
      <c r="G7" s="1"/>
      <c r="H7" s="1"/>
    </row>
    <row r="8" spans="1:8" x14ac:dyDescent="0.25">
      <c r="A8" s="1" t="s">
        <v>50</v>
      </c>
      <c r="B8" s="1"/>
      <c r="C8" s="1"/>
      <c r="D8" s="1"/>
      <c r="E8" s="1"/>
      <c r="F8" s="1"/>
      <c r="G8" s="1"/>
    </row>
    <row r="9" spans="1:8" x14ac:dyDescent="0.25">
      <c r="A9" s="1" t="s">
        <v>51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52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53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54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55</v>
      </c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56</v>
      </c>
      <c r="B14" s="1"/>
      <c r="E14" s="1"/>
      <c r="F14" s="1"/>
      <c r="G14" s="1"/>
      <c r="H14" s="1"/>
    </row>
    <row r="15" spans="1:8" x14ac:dyDescent="0.25">
      <c r="A15" s="1" t="s">
        <v>71</v>
      </c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57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58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59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60</v>
      </c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70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61</v>
      </c>
      <c r="B21" s="1"/>
      <c r="C21" s="1"/>
      <c r="D21" s="1"/>
      <c r="E21" s="1"/>
      <c r="F21" s="1"/>
      <c r="G21" s="1"/>
      <c r="H21" s="1"/>
    </row>
    <row r="22" spans="1:8" x14ac:dyDescent="0.25">
      <c r="A22" s="1" t="s">
        <v>62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63</v>
      </c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64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65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66</v>
      </c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67</v>
      </c>
      <c r="B27" s="1"/>
      <c r="C27" s="1"/>
      <c r="D27" s="1"/>
      <c r="E27" s="1"/>
      <c r="F27" s="1"/>
      <c r="G27" s="1"/>
      <c r="H27" s="1"/>
    </row>
    <row r="28" spans="1:8" x14ac:dyDescent="0.25">
      <c r="A28" s="1" t="s">
        <v>72</v>
      </c>
      <c r="B28" s="1"/>
      <c r="C28" s="1"/>
      <c r="D28" s="1"/>
      <c r="E28" s="1"/>
      <c r="F28" s="1"/>
      <c r="G28" s="1"/>
      <c r="H28" s="1"/>
    </row>
    <row r="29" spans="1:8" x14ac:dyDescent="0.25">
      <c r="A29" s="1" t="s">
        <v>68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86</v>
      </c>
      <c r="B30" s="1"/>
      <c r="C30" s="1"/>
      <c r="D30" s="1"/>
      <c r="E30" s="1"/>
      <c r="F30" s="1"/>
      <c r="G30" s="1"/>
      <c r="H30" s="1"/>
    </row>
    <row r="31" spans="1:8" x14ac:dyDescent="0.25">
      <c r="A31" s="1" t="s">
        <v>73</v>
      </c>
      <c r="B31" s="1"/>
      <c r="C31" s="1"/>
      <c r="D31" s="1"/>
      <c r="E31" s="1"/>
      <c r="F31" s="1"/>
      <c r="G31" s="1"/>
      <c r="H31" s="1"/>
    </row>
    <row r="32" spans="1:8" x14ac:dyDescent="0.25">
      <c r="A32" s="1" t="s">
        <v>74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75</v>
      </c>
      <c r="B33" s="1"/>
      <c r="C33" s="1"/>
      <c r="D33" s="1"/>
      <c r="E33" s="1"/>
      <c r="F33" s="1"/>
      <c r="G33" s="1"/>
      <c r="H33" s="1"/>
    </row>
    <row r="34" spans="1:8" x14ac:dyDescent="0.25">
      <c r="A34" s="1" t="s">
        <v>76</v>
      </c>
      <c r="B34" s="1"/>
      <c r="C34" s="1"/>
      <c r="D34" s="1"/>
      <c r="E34" s="1"/>
      <c r="F34" s="1"/>
      <c r="G34" s="1"/>
      <c r="H34" s="1"/>
    </row>
    <row r="35" spans="1:8" x14ac:dyDescent="0.25">
      <c r="A35" s="1" t="s">
        <v>77</v>
      </c>
    </row>
    <row r="36" spans="1:8" x14ac:dyDescent="0.25">
      <c r="A36" s="1" t="s">
        <v>78</v>
      </c>
    </row>
    <row r="37" spans="1:8" x14ac:dyDescent="0.25">
      <c r="A37" s="1" t="s">
        <v>79</v>
      </c>
    </row>
    <row r="38" spans="1:8" x14ac:dyDescent="0.25">
      <c r="A38" s="1" t="s">
        <v>80</v>
      </c>
    </row>
    <row r="39" spans="1:8" x14ac:dyDescent="0.25">
      <c r="A39" s="1" t="s">
        <v>88</v>
      </c>
    </row>
    <row r="40" spans="1:8" x14ac:dyDescent="0.25">
      <c r="A40" s="1" t="s">
        <v>89</v>
      </c>
    </row>
    <row r="41" spans="1:8" x14ac:dyDescent="0.25">
      <c r="A41" s="1" t="s">
        <v>90</v>
      </c>
    </row>
    <row r="42" spans="1:8" x14ac:dyDescent="0.25">
      <c r="A42" s="1" t="s">
        <v>91</v>
      </c>
    </row>
    <row r="43" spans="1:8" x14ac:dyDescent="0.25">
      <c r="A43" s="1" t="s">
        <v>92</v>
      </c>
    </row>
  </sheetData>
  <conditionalFormatting sqref="A1:A33">
    <cfRule type="containsText" dxfId="20" priority="15" operator="containsText" text="TESTE">
      <formula>NOT(ISERROR(SEARCH("TESTE",A1)))</formula>
    </cfRule>
    <cfRule type="containsText" dxfId="19" priority="16" operator="containsText" text="NOVO">
      <formula>NOT(ISERROR(SEARCH("NOVO",A1)))</formula>
    </cfRule>
    <cfRule type="containsText" dxfId="18" priority="17" operator="containsText" text="ALTERAR">
      <formula>NOT(ISERROR(SEARCH("ALTERAR",A1)))</formula>
    </cfRule>
    <cfRule type="containsText" dxfId="17" priority="18" operator="containsText" text="DOC">
      <formula>NOT(ISERROR(SEARCH("DOC",A1)))</formula>
    </cfRule>
    <cfRule type="containsText" dxfId="16" priority="19" operator="containsText" text="TESTE">
      <formula>NOT(ISERROR(SEARCH("TESTE",A1)))</formula>
    </cfRule>
    <cfRule type="containsText" dxfId="15" priority="20" operator="containsText" text="BUG">
      <formula>NOT(ISERROR(SEARCH("BUG",A1)))</formula>
    </cfRule>
    <cfRule type="containsText" dxfId="14" priority="21" operator="containsText" text="BUG">
      <formula>NOT(ISERROR(SEARCH("BUG",A1)))</formula>
    </cfRule>
  </conditionalFormatting>
  <conditionalFormatting sqref="A34:A38">
    <cfRule type="containsText" dxfId="13" priority="8" operator="containsText" text="TESTE">
      <formula>NOT(ISERROR(SEARCH("TESTE",A34)))</formula>
    </cfRule>
    <cfRule type="containsText" dxfId="12" priority="9" operator="containsText" text="NOVO">
      <formula>NOT(ISERROR(SEARCH("NOVO",A34)))</formula>
    </cfRule>
    <cfRule type="containsText" dxfId="11" priority="10" operator="containsText" text="ALTERAR">
      <formula>NOT(ISERROR(SEARCH("ALTERAR",A34)))</formula>
    </cfRule>
    <cfRule type="containsText" dxfId="10" priority="11" operator="containsText" text="DOC">
      <formula>NOT(ISERROR(SEARCH("DOC",A34)))</formula>
    </cfRule>
    <cfRule type="containsText" dxfId="9" priority="12" operator="containsText" text="TESTE">
      <formula>NOT(ISERROR(SEARCH("TESTE",A34)))</formula>
    </cfRule>
    <cfRule type="containsText" dxfId="8" priority="13" operator="containsText" text="BUG">
      <formula>NOT(ISERROR(SEARCH("BUG",A34)))</formula>
    </cfRule>
    <cfRule type="containsText" dxfId="7" priority="14" operator="containsText" text="BUG">
      <formula>NOT(ISERROR(SEARCH("BUG",A34)))</formula>
    </cfRule>
  </conditionalFormatting>
  <conditionalFormatting sqref="A39:A43">
    <cfRule type="containsText" dxfId="6" priority="1" operator="containsText" text="TESTE">
      <formula>NOT(ISERROR(SEARCH("TESTE",A39)))</formula>
    </cfRule>
    <cfRule type="containsText" dxfId="5" priority="2" operator="containsText" text="NOVO">
      <formula>NOT(ISERROR(SEARCH("NOVO",A39)))</formula>
    </cfRule>
    <cfRule type="containsText" dxfId="4" priority="3" operator="containsText" text="ALTERAR">
      <formula>NOT(ISERROR(SEARCH("ALTERAR",A39)))</formula>
    </cfRule>
    <cfRule type="containsText" dxfId="3" priority="4" operator="containsText" text="DOC">
      <formula>NOT(ISERROR(SEARCH("DOC",A39)))</formula>
    </cfRule>
    <cfRule type="containsText" dxfId="2" priority="5" operator="containsText" text="TESTE">
      <formula>NOT(ISERROR(SEARCH("TESTE",A39)))</formula>
    </cfRule>
    <cfRule type="containsText" dxfId="1" priority="6" operator="containsText" text="BUG">
      <formula>NOT(ISERROR(SEARCH("BUG",A39)))</formula>
    </cfRule>
    <cfRule type="containsText" dxfId="0" priority="7" operator="containsText" text="BUG">
      <formula>NOT(ISERROR(SEARCH("BUG",A39)))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>
        <v>27</v>
      </c>
      <c r="I2" s="1" t="s">
        <v>11</v>
      </c>
    </row>
    <row r="3" spans="1:9" x14ac:dyDescent="0.25">
      <c r="A3" s="1" t="s">
        <v>9</v>
      </c>
      <c r="B3" s="1" t="s">
        <v>12</v>
      </c>
      <c r="C3" s="1"/>
      <c r="D3" s="1"/>
      <c r="E3" s="1"/>
      <c r="F3" s="1"/>
      <c r="G3" s="1"/>
      <c r="H3" s="1">
        <v>16</v>
      </c>
      <c r="I3" s="1" t="s">
        <v>13</v>
      </c>
    </row>
    <row r="4" spans="1:9" x14ac:dyDescent="0.25">
      <c r="A4" s="1" t="s">
        <v>14</v>
      </c>
      <c r="B4" s="1" t="s">
        <v>15</v>
      </c>
      <c r="C4" s="1"/>
      <c r="D4" s="1"/>
      <c r="E4" s="1"/>
      <c r="F4" s="1"/>
      <c r="G4" s="1"/>
      <c r="H4" s="1">
        <v>2</v>
      </c>
      <c r="I4" s="1" t="s">
        <v>16</v>
      </c>
    </row>
    <row r="5" spans="1:9" x14ac:dyDescent="0.25">
      <c r="A5" s="1" t="s">
        <v>14</v>
      </c>
      <c r="B5" s="1" t="s">
        <v>17</v>
      </c>
      <c r="C5" s="1" t="s">
        <v>18</v>
      </c>
      <c r="D5" s="1"/>
      <c r="E5" s="1"/>
      <c r="F5" s="1"/>
      <c r="G5" s="1"/>
      <c r="H5" s="1">
        <v>13</v>
      </c>
      <c r="I5" s="1" t="s">
        <v>19</v>
      </c>
    </row>
    <row r="6" spans="1:9" x14ac:dyDescent="0.25">
      <c r="A6" s="1" t="s">
        <v>20</v>
      </c>
      <c r="B6" s="1" t="s">
        <v>21</v>
      </c>
      <c r="C6" s="1"/>
      <c r="D6" s="1"/>
      <c r="E6" s="1"/>
      <c r="F6" s="1"/>
      <c r="G6" s="1"/>
      <c r="H6" s="1">
        <v>49</v>
      </c>
      <c r="I6" s="1" t="s">
        <v>22</v>
      </c>
    </row>
    <row r="7" spans="1:9" x14ac:dyDescent="0.25">
      <c r="A7" s="1" t="s">
        <v>20</v>
      </c>
      <c r="B7" s="1" t="s">
        <v>23</v>
      </c>
      <c r="C7" s="1"/>
      <c r="D7" s="1"/>
      <c r="E7" s="1"/>
      <c r="F7" s="1"/>
      <c r="G7" s="1"/>
      <c r="H7" s="1">
        <v>52</v>
      </c>
      <c r="I7" s="1" t="s">
        <v>24</v>
      </c>
    </row>
    <row r="8" spans="1:9" x14ac:dyDescent="0.25">
      <c r="A8" s="1" t="s">
        <v>20</v>
      </c>
      <c r="B8" s="1" t="s">
        <v>25</v>
      </c>
      <c r="C8" s="1"/>
      <c r="D8" s="1"/>
      <c r="E8" s="1"/>
      <c r="F8" s="1"/>
      <c r="G8" s="1"/>
      <c r="H8" s="1">
        <v>36</v>
      </c>
      <c r="I8" s="1" t="s">
        <v>26</v>
      </c>
    </row>
    <row r="9" spans="1:9" x14ac:dyDescent="0.25">
      <c r="A9" s="1" t="s">
        <v>27</v>
      </c>
      <c r="B9" s="1" t="s">
        <v>28</v>
      </c>
      <c r="C9" s="1"/>
      <c r="D9" s="1"/>
      <c r="E9" s="1"/>
      <c r="F9" s="1"/>
      <c r="G9" s="1"/>
      <c r="H9" s="1">
        <v>11</v>
      </c>
      <c r="I9" s="1" t="s">
        <v>29</v>
      </c>
    </row>
    <row r="10" spans="1:9" x14ac:dyDescent="0.25">
      <c r="A10" s="1" t="s">
        <v>27</v>
      </c>
      <c r="B10" s="1" t="s">
        <v>30</v>
      </c>
      <c r="C10" s="1"/>
      <c r="D10" s="1"/>
      <c r="E10" s="1"/>
      <c r="F10" s="1"/>
      <c r="G10" s="1"/>
      <c r="H10" s="1">
        <v>22</v>
      </c>
      <c r="I10" s="1" t="s">
        <v>31</v>
      </c>
    </row>
    <row r="11" spans="1:9" x14ac:dyDescent="0.25">
      <c r="A11" s="1" t="s">
        <v>27</v>
      </c>
      <c r="B11" s="1" t="s">
        <v>32</v>
      </c>
      <c r="C11" s="1"/>
      <c r="D11" s="1"/>
      <c r="E11" s="1"/>
      <c r="F11" s="1"/>
      <c r="G11" s="1"/>
      <c r="H11" s="1">
        <v>23</v>
      </c>
      <c r="I11" s="1" t="s">
        <v>33</v>
      </c>
    </row>
    <row r="12" spans="1:9" x14ac:dyDescent="0.25">
      <c r="A12" s="1" t="s">
        <v>34</v>
      </c>
      <c r="B12" s="1" t="s">
        <v>35</v>
      </c>
      <c r="C12" s="1"/>
      <c r="D12" s="1"/>
      <c r="E12" s="1"/>
      <c r="F12" s="1"/>
      <c r="G12" s="1"/>
      <c r="H12" s="1">
        <v>8</v>
      </c>
      <c r="I12" s="1" t="s">
        <v>36</v>
      </c>
    </row>
    <row r="13" spans="1:9" x14ac:dyDescent="0.25">
      <c r="A13" s="1" t="s">
        <v>34</v>
      </c>
      <c r="B13" s="1" t="s">
        <v>28</v>
      </c>
      <c r="C13" s="1"/>
      <c r="D13" s="1"/>
      <c r="E13" s="1"/>
      <c r="F13" s="1"/>
      <c r="G13" s="1"/>
      <c r="H13" s="1">
        <v>10</v>
      </c>
      <c r="I13" s="1" t="s">
        <v>37</v>
      </c>
    </row>
    <row r="14" spans="1:9" x14ac:dyDescent="0.25">
      <c r="A14" s="1" t="s">
        <v>38</v>
      </c>
      <c r="B14" s="1" t="s">
        <v>28</v>
      </c>
      <c r="C14" s="1"/>
      <c r="D14" s="1"/>
      <c r="E14" s="1"/>
      <c r="F14" s="1"/>
      <c r="G14" s="1"/>
      <c r="H14" s="1">
        <v>9</v>
      </c>
      <c r="I14" s="1" t="s">
        <v>39</v>
      </c>
    </row>
    <row r="15" spans="1:9" x14ac:dyDescent="0.25">
      <c r="A15" s="1" t="s">
        <v>40</v>
      </c>
      <c r="B15" s="1" t="s">
        <v>41</v>
      </c>
      <c r="C15" s="1"/>
      <c r="D15" s="1"/>
      <c r="E15" s="2">
        <v>43853.708009259259</v>
      </c>
      <c r="F15" s="1"/>
      <c r="G15" s="1"/>
      <c r="H15" s="1">
        <v>14</v>
      </c>
      <c r="I15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TCC-UVA</vt:lpstr>
      <vt:lpstr>Archived TCC-UVA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Gabriel Ramos</cp:lastModifiedBy>
  <dcterms:created xsi:type="dcterms:W3CDTF">2021-11-01T17:45:55Z</dcterms:created>
  <dcterms:modified xsi:type="dcterms:W3CDTF">2021-11-02T19:11:29Z</dcterms:modified>
</cp:coreProperties>
</file>