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ramosem/Documents/SyracuseUniversity/2nd_Quarter/SCM651/HW1/"/>
    </mc:Choice>
  </mc:AlternateContent>
  <xr:revisionPtr revIDLastSave="0" documentId="13_ncr:1_{72809023-558C-7C41-982F-4D8C18EDE31C}" xr6:coauthVersionLast="45" xr6:coauthVersionMax="45" xr10:uidLastSave="{00000000-0000-0000-0000-000000000000}"/>
  <bookViews>
    <workbookView xWindow="20480" yWindow="460" windowWidth="20480" windowHeight="21220" firstSheet="1" activeTab="6" xr2:uid="{00000000-000D-0000-FFFF-FFFF00000000}"/>
  </bookViews>
  <sheets>
    <sheet name="Regression1.2" sheetId="9" r:id="rId1"/>
    <sheet name="House Prices" sheetId="1" r:id="rId2"/>
    <sheet name="AveragePrice" sheetId="3" r:id="rId3"/>
    <sheet name="AverageSquareFeet" sheetId="4" r:id="rId4"/>
    <sheet name="Correlation" sheetId="5" r:id="rId5"/>
    <sheet name="Regression1" sheetId="6" r:id="rId6"/>
    <sheet name="TwoWaySens" sheetId="10" r:id="rId7"/>
  </sheets>
  <calcPr calcId="191029"/>
  <pivotCaches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10" l="1"/>
  <c r="L10" i="10" s="1"/>
  <c r="O4" i="10"/>
  <c r="O3" i="10"/>
  <c r="O7" i="1" l="1"/>
  <c r="O6" i="1"/>
  <c r="O5" i="1"/>
  <c r="O4" i="1"/>
  <c r="O2" i="10"/>
  <c r="O5" i="10" l="1"/>
  <c r="M7" i="1"/>
  <c r="N7" i="1"/>
  <c r="P7" i="1"/>
  <c r="L7" i="1"/>
  <c r="M6" i="1"/>
  <c r="N6" i="1"/>
  <c r="P6" i="1"/>
  <c r="L6" i="1"/>
  <c r="M5" i="1"/>
  <c r="N5" i="1"/>
  <c r="P5" i="1"/>
  <c r="L5" i="1"/>
  <c r="L4" i="1"/>
  <c r="M4" i="1"/>
  <c r="P4" i="1"/>
  <c r="N4" i="1"/>
</calcChain>
</file>

<file path=xl/sharedStrings.xml><?xml version="1.0" encoding="utf-8"?>
<sst xmlns="http://schemas.openxmlformats.org/spreadsheetml/2006/main" count="408" uniqueCount="52">
  <si>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</si>
  <si>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</si>
  <si>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</si>
  <si>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</si>
  <si>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</si>
  <si>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</si>
  <si>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</si>
  <si>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</si>
  <si>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</si>
  <si>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</si>
  <si>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</si>
  <si>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</si>
  <si>
    <t>ID</t>
  </si>
  <si>
    <t>Row Labels</t>
  </si>
  <si>
    <t>Grand Total</t>
  </si>
  <si>
    <t>Average of Price</t>
  </si>
  <si>
    <t>Average of SqFt</t>
  </si>
  <si>
    <t>Column Labels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</si>
  <si>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</si>
  <si>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</si>
  <si>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</si>
  <si>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</si>
  <si>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</si>
  <si>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</si>
  <si>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</si>
  <si>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</si>
  <si>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</si>
  <si>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</si>
  <si>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</si>
  <si>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</si>
  <si>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</si>
  <si>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</si>
  <si>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</si>
  <si>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</si>
  <si>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</si>
  <si>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</si>
  <si>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</si>
  <si>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</si>
  <si>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</si>
  <si>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</si>
  <si>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</si>
  <si>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</si>
  <si>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</si>
  <si>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</si>
  <si>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Price</t>
  </si>
  <si>
    <t>Residuals</t>
  </si>
  <si>
    <t>Mean</t>
  </si>
  <si>
    <t>Max</t>
  </si>
  <si>
    <t>Min</t>
  </si>
  <si>
    <t>Median</t>
  </si>
  <si>
    <t>Values</t>
  </si>
  <si>
    <t>Square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</si>
</sst>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12" xfId="0" applyFill="1" applyBorder="1" applyAlignment="1"/>
    <xf numFmtId="0" fontId="0" fillId="0" borderId="12" xfId="0" applyBorder="1"/>
    <xf numFmtId="0" fontId="0" fillId="33" borderId="0" xfId="0" applyFill="1"/>
    <xf numFmtId="0" fontId="0" fillId="33" borderId="0" xfId="0" applyFill="1" applyBorder="1" applyAlignment="1"/>
    <xf numFmtId="0" fontId="0" fillId="33" borderId="10" xfId="0" applyFill="1" applyBorder="1" applyAlignment="1"/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SqFt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'House Prices'!$D$2:$D$129</c:f>
              <c:numCache>
                <c:formatCode>General</c:formatCode>
                <c:ptCount val="128"/>
                <c:pt idx="0">
                  <c:v>1790</c:v>
                </c:pt>
                <c:pt idx="1">
                  <c:v>2030</c:v>
                </c:pt>
                <c:pt idx="2">
                  <c:v>1740</c:v>
                </c:pt>
                <c:pt idx="3">
                  <c:v>1980</c:v>
                </c:pt>
                <c:pt idx="4">
                  <c:v>2130</c:v>
                </c:pt>
                <c:pt idx="5">
                  <c:v>1780</c:v>
                </c:pt>
                <c:pt idx="6">
                  <c:v>1830</c:v>
                </c:pt>
                <c:pt idx="7">
                  <c:v>2160</c:v>
                </c:pt>
                <c:pt idx="8">
                  <c:v>2110</c:v>
                </c:pt>
                <c:pt idx="9">
                  <c:v>1730</c:v>
                </c:pt>
                <c:pt idx="10">
                  <c:v>2030</c:v>
                </c:pt>
                <c:pt idx="11">
                  <c:v>1870</c:v>
                </c:pt>
                <c:pt idx="12">
                  <c:v>1910</c:v>
                </c:pt>
                <c:pt idx="13">
                  <c:v>2150</c:v>
                </c:pt>
                <c:pt idx="14">
                  <c:v>2590</c:v>
                </c:pt>
                <c:pt idx="15">
                  <c:v>1780</c:v>
                </c:pt>
                <c:pt idx="16">
                  <c:v>2190</c:v>
                </c:pt>
                <c:pt idx="17">
                  <c:v>1990</c:v>
                </c:pt>
                <c:pt idx="18">
                  <c:v>1700</c:v>
                </c:pt>
                <c:pt idx="19">
                  <c:v>1920</c:v>
                </c:pt>
                <c:pt idx="20">
                  <c:v>1790</c:v>
                </c:pt>
                <c:pt idx="21">
                  <c:v>2000</c:v>
                </c:pt>
                <c:pt idx="22">
                  <c:v>1690</c:v>
                </c:pt>
                <c:pt idx="23">
                  <c:v>1820</c:v>
                </c:pt>
                <c:pt idx="24">
                  <c:v>2210</c:v>
                </c:pt>
                <c:pt idx="25">
                  <c:v>2290</c:v>
                </c:pt>
                <c:pt idx="26">
                  <c:v>2000</c:v>
                </c:pt>
                <c:pt idx="27">
                  <c:v>1700</c:v>
                </c:pt>
                <c:pt idx="28">
                  <c:v>1600</c:v>
                </c:pt>
                <c:pt idx="29">
                  <c:v>2040</c:v>
                </c:pt>
                <c:pt idx="30">
                  <c:v>2250</c:v>
                </c:pt>
                <c:pt idx="31">
                  <c:v>1930</c:v>
                </c:pt>
                <c:pt idx="32">
                  <c:v>2250</c:v>
                </c:pt>
                <c:pt idx="33">
                  <c:v>2280</c:v>
                </c:pt>
                <c:pt idx="34">
                  <c:v>2000</c:v>
                </c:pt>
                <c:pt idx="35">
                  <c:v>2080</c:v>
                </c:pt>
                <c:pt idx="36">
                  <c:v>1880</c:v>
                </c:pt>
                <c:pt idx="37">
                  <c:v>2420</c:v>
                </c:pt>
                <c:pt idx="38">
                  <c:v>1720</c:v>
                </c:pt>
                <c:pt idx="39">
                  <c:v>1740</c:v>
                </c:pt>
                <c:pt idx="40">
                  <c:v>1560</c:v>
                </c:pt>
                <c:pt idx="41">
                  <c:v>1840</c:v>
                </c:pt>
                <c:pt idx="42">
                  <c:v>1990</c:v>
                </c:pt>
                <c:pt idx="43">
                  <c:v>1920</c:v>
                </c:pt>
                <c:pt idx="44">
                  <c:v>1940</c:v>
                </c:pt>
                <c:pt idx="45">
                  <c:v>1810</c:v>
                </c:pt>
                <c:pt idx="46">
                  <c:v>1990</c:v>
                </c:pt>
                <c:pt idx="47">
                  <c:v>2050</c:v>
                </c:pt>
                <c:pt idx="48">
                  <c:v>1980</c:v>
                </c:pt>
                <c:pt idx="49">
                  <c:v>1700</c:v>
                </c:pt>
                <c:pt idx="50">
                  <c:v>2100</c:v>
                </c:pt>
                <c:pt idx="51">
                  <c:v>1860</c:v>
                </c:pt>
                <c:pt idx="52">
                  <c:v>2150</c:v>
                </c:pt>
                <c:pt idx="53">
                  <c:v>2100</c:v>
                </c:pt>
                <c:pt idx="54">
                  <c:v>1650</c:v>
                </c:pt>
                <c:pt idx="55">
                  <c:v>1720</c:v>
                </c:pt>
                <c:pt idx="56">
                  <c:v>2190</c:v>
                </c:pt>
                <c:pt idx="57">
                  <c:v>2240</c:v>
                </c:pt>
                <c:pt idx="58">
                  <c:v>1840</c:v>
                </c:pt>
                <c:pt idx="59">
                  <c:v>2090</c:v>
                </c:pt>
                <c:pt idx="60">
                  <c:v>2200</c:v>
                </c:pt>
                <c:pt idx="61">
                  <c:v>1610</c:v>
                </c:pt>
                <c:pt idx="62">
                  <c:v>2220</c:v>
                </c:pt>
                <c:pt idx="63">
                  <c:v>1910</c:v>
                </c:pt>
                <c:pt idx="64">
                  <c:v>1860</c:v>
                </c:pt>
                <c:pt idx="65">
                  <c:v>1450</c:v>
                </c:pt>
                <c:pt idx="66">
                  <c:v>2210</c:v>
                </c:pt>
                <c:pt idx="67">
                  <c:v>2040</c:v>
                </c:pt>
                <c:pt idx="68">
                  <c:v>2140</c:v>
                </c:pt>
                <c:pt idx="69">
                  <c:v>2080</c:v>
                </c:pt>
                <c:pt idx="70">
                  <c:v>1950</c:v>
                </c:pt>
                <c:pt idx="71">
                  <c:v>2160</c:v>
                </c:pt>
                <c:pt idx="72">
                  <c:v>1650</c:v>
                </c:pt>
                <c:pt idx="73">
                  <c:v>2040</c:v>
                </c:pt>
                <c:pt idx="74">
                  <c:v>2140</c:v>
                </c:pt>
                <c:pt idx="75">
                  <c:v>1900</c:v>
                </c:pt>
                <c:pt idx="76">
                  <c:v>1930</c:v>
                </c:pt>
                <c:pt idx="77">
                  <c:v>2280</c:v>
                </c:pt>
                <c:pt idx="78">
                  <c:v>2130</c:v>
                </c:pt>
                <c:pt idx="79">
                  <c:v>1780</c:v>
                </c:pt>
                <c:pt idx="80">
                  <c:v>2190</c:v>
                </c:pt>
                <c:pt idx="81">
                  <c:v>2140</c:v>
                </c:pt>
                <c:pt idx="82">
                  <c:v>2050</c:v>
                </c:pt>
                <c:pt idx="83">
                  <c:v>2410</c:v>
                </c:pt>
                <c:pt idx="84">
                  <c:v>1520</c:v>
                </c:pt>
                <c:pt idx="85">
                  <c:v>2250</c:v>
                </c:pt>
                <c:pt idx="86">
                  <c:v>1900</c:v>
                </c:pt>
                <c:pt idx="87">
                  <c:v>1880</c:v>
                </c:pt>
                <c:pt idx="88">
                  <c:v>1930</c:v>
                </c:pt>
                <c:pt idx="89">
                  <c:v>2010</c:v>
                </c:pt>
                <c:pt idx="90">
                  <c:v>1920</c:v>
                </c:pt>
                <c:pt idx="91">
                  <c:v>2150</c:v>
                </c:pt>
                <c:pt idx="92">
                  <c:v>2110</c:v>
                </c:pt>
                <c:pt idx="93">
                  <c:v>2080</c:v>
                </c:pt>
                <c:pt idx="94">
                  <c:v>2150</c:v>
                </c:pt>
                <c:pt idx="95">
                  <c:v>1970</c:v>
                </c:pt>
                <c:pt idx="96">
                  <c:v>2440</c:v>
                </c:pt>
                <c:pt idx="97">
                  <c:v>2000</c:v>
                </c:pt>
                <c:pt idx="98">
                  <c:v>2060</c:v>
                </c:pt>
                <c:pt idx="99">
                  <c:v>2080</c:v>
                </c:pt>
                <c:pt idx="100">
                  <c:v>2010</c:v>
                </c:pt>
                <c:pt idx="101">
                  <c:v>2260</c:v>
                </c:pt>
                <c:pt idx="102">
                  <c:v>2410</c:v>
                </c:pt>
                <c:pt idx="103">
                  <c:v>2440</c:v>
                </c:pt>
                <c:pt idx="104">
                  <c:v>1910</c:v>
                </c:pt>
                <c:pt idx="105">
                  <c:v>2530</c:v>
                </c:pt>
                <c:pt idx="106">
                  <c:v>2130</c:v>
                </c:pt>
                <c:pt idx="107">
                  <c:v>1890</c:v>
                </c:pt>
                <c:pt idx="108">
                  <c:v>1990</c:v>
                </c:pt>
                <c:pt idx="109">
                  <c:v>2110</c:v>
                </c:pt>
                <c:pt idx="110">
                  <c:v>1710</c:v>
                </c:pt>
                <c:pt idx="111">
                  <c:v>1740</c:v>
                </c:pt>
                <c:pt idx="112">
                  <c:v>1940</c:v>
                </c:pt>
                <c:pt idx="113">
                  <c:v>2000</c:v>
                </c:pt>
                <c:pt idx="114">
                  <c:v>2010</c:v>
                </c:pt>
                <c:pt idx="115">
                  <c:v>1900</c:v>
                </c:pt>
                <c:pt idx="116">
                  <c:v>2290</c:v>
                </c:pt>
                <c:pt idx="117">
                  <c:v>1920</c:v>
                </c:pt>
                <c:pt idx="118">
                  <c:v>1950</c:v>
                </c:pt>
                <c:pt idx="119">
                  <c:v>1920</c:v>
                </c:pt>
                <c:pt idx="120">
                  <c:v>1930</c:v>
                </c:pt>
                <c:pt idx="121">
                  <c:v>1930</c:v>
                </c:pt>
                <c:pt idx="122">
                  <c:v>2060</c:v>
                </c:pt>
                <c:pt idx="123">
                  <c:v>1900</c:v>
                </c:pt>
                <c:pt idx="124">
                  <c:v>2160</c:v>
                </c:pt>
                <c:pt idx="125">
                  <c:v>2070</c:v>
                </c:pt>
                <c:pt idx="126">
                  <c:v>2020</c:v>
                </c:pt>
                <c:pt idx="127">
                  <c:v>2250</c:v>
                </c:pt>
              </c:numCache>
            </c:numRef>
          </c:xVal>
          <c:yVal>
            <c:numRef>
              <c:f>'Regression1.2'!$C$27:$C$154</c:f>
              <c:numCache>
                <c:formatCode>General</c:formatCode>
                <c:ptCount val="128"/>
                <c:pt idx="0">
                  <c:v>3213.8255509458686</c:v>
                </c:pt>
                <c:pt idx="1">
                  <c:v>-23541.364506522252</c:v>
                </c:pt>
                <c:pt idx="2">
                  <c:v>-17483.207067903102</c:v>
                </c:pt>
                <c:pt idx="3">
                  <c:v>-28091.396734202324</c:v>
                </c:pt>
                <c:pt idx="4">
                  <c:v>-14250.094331792032</c:v>
                </c:pt>
                <c:pt idx="5">
                  <c:v>-6932.6631823381904</c:v>
                </c:pt>
                <c:pt idx="6">
                  <c:v>40067.300863387369</c:v>
                </c:pt>
                <c:pt idx="7">
                  <c:v>-10551.765669355518</c:v>
                </c:pt>
                <c:pt idx="8">
                  <c:v>-24546.003225236782</c:v>
                </c:pt>
                <c:pt idx="9">
                  <c:v>-26.900738219483173</c:v>
                </c:pt>
                <c:pt idx="10">
                  <c:v>5955.7040666011308</c:v>
                </c:pt>
                <c:pt idx="11">
                  <c:v>5909.1868322313385</c:v>
                </c:pt>
                <c:pt idx="12">
                  <c:v>-1184.4746104049555</c:v>
                </c:pt>
                <c:pt idx="13">
                  <c:v>18254.472478373616</c:v>
                </c:pt>
                <c:pt idx="14">
                  <c:v>10779.027707398258</c:v>
                </c:pt>
                <c:pt idx="15">
                  <c:v>-682.59500038373517</c:v>
                </c:pt>
                <c:pt idx="16">
                  <c:v>22299.289874094218</c:v>
                </c:pt>
                <c:pt idx="17">
                  <c:v>-26189.113329119486</c:v>
                </c:pt>
                <c:pt idx="18">
                  <c:v>-6683.81913542244</c:v>
                </c:pt>
                <c:pt idx="19">
                  <c:v>35159.21905991144</c:v>
                </c:pt>
                <c:pt idx="20">
                  <c:v>7669.6202227446629</c:v>
                </c:pt>
                <c:pt idx="21">
                  <c:v>3260.3068310412054</c:v>
                </c:pt>
                <c:pt idx="22">
                  <c:v>-9324.581378862189</c:v>
                </c:pt>
                <c:pt idx="23">
                  <c:v>-4682.1192967733223</c:v>
                </c:pt>
                <c:pt idx="24">
                  <c:v>-8604.6648685520922</c:v>
                </c:pt>
                <c:pt idx="25">
                  <c:v>-7956.4403423444601</c:v>
                </c:pt>
                <c:pt idx="26">
                  <c:v>1510.3750129956752</c:v>
                </c:pt>
                <c:pt idx="27">
                  <c:v>-16228.02446362366</c:v>
                </c:pt>
                <c:pt idx="28">
                  <c:v>-13972.294247184996</c:v>
                </c:pt>
                <c:pt idx="29">
                  <c:v>22002.329163794086</c:v>
                </c:pt>
                <c:pt idx="30">
                  <c:v>27745.879017012776</c:v>
                </c:pt>
                <c:pt idx="31">
                  <c:v>-9294.2922068045445</c:v>
                </c:pt>
                <c:pt idx="32">
                  <c:v>-8057.0524098638562</c:v>
                </c:pt>
                <c:pt idx="33">
                  <c:v>-14350.065830706357</c:v>
                </c:pt>
                <c:pt idx="34">
                  <c:v>4704.5121592424257</c:v>
                </c:pt>
                <c:pt idx="35">
                  <c:v>-13197.195132595472</c:v>
                </c:pt>
                <c:pt idx="36">
                  <c:v>-341.3930076079705</c:v>
                </c:pt>
                <c:pt idx="37">
                  <c:v>-6261.115015333402</c:v>
                </c:pt>
                <c:pt idx="38">
                  <c:v>517.95261177557404</c:v>
                </c:pt>
                <c:pt idx="39">
                  <c:v>-10330.343822980954</c:v>
                </c:pt>
                <c:pt idx="40">
                  <c:v>-975.70137767207052</c:v>
                </c:pt>
                <c:pt idx="41">
                  <c:v>-3633.2107944974559</c:v>
                </c:pt>
                <c:pt idx="42">
                  <c:v>-6744.9080009182653</c:v>
                </c:pt>
                <c:pt idx="43">
                  <c:v>8206.3558149892779</c:v>
                </c:pt>
                <c:pt idx="44">
                  <c:v>32958.059380232764</c:v>
                </c:pt>
                <c:pt idx="45">
                  <c:v>-6831.5394569339551</c:v>
                </c:pt>
                <c:pt idx="46">
                  <c:v>3702.2287541595724</c:v>
                </c:pt>
                <c:pt idx="47">
                  <c:v>3513.1341216889268</c:v>
                </c:pt>
                <c:pt idx="48">
                  <c:v>-9447.1914060011186</c:v>
                </c:pt>
                <c:pt idx="49">
                  <c:v>5724.838781298502</c:v>
                </c:pt>
                <c:pt idx="50">
                  <c:v>19301.645187725895</c:v>
                </c:pt>
                <c:pt idx="51">
                  <c:v>-11487.370083007161</c:v>
                </c:pt>
                <c:pt idx="52">
                  <c:v>6798.6778065748513</c:v>
                </c:pt>
                <c:pt idx="53">
                  <c:v>-998.35481227410492</c:v>
                </c:pt>
                <c:pt idx="54">
                  <c:v>-16722.262019504953</c:v>
                </c:pt>
                <c:pt idx="55">
                  <c:v>19867.88442982109</c:v>
                </c:pt>
                <c:pt idx="56">
                  <c:v>2346.426629172056</c:v>
                </c:pt>
                <c:pt idx="57">
                  <c:v>-1203.5411431478569</c:v>
                </c:pt>
                <c:pt idx="58">
                  <c:v>-1689.0054662962502</c:v>
                </c:pt>
                <c:pt idx="59">
                  <c:v>-14350.570035402488</c:v>
                </c:pt>
                <c:pt idx="60">
                  <c:v>14090.120299488452</c:v>
                </c:pt>
                <c:pt idx="61">
                  <c:v>3324.2626680535323</c:v>
                </c:pt>
                <c:pt idx="62">
                  <c:v>-4455.2447083914012</c:v>
                </c:pt>
                <c:pt idx="63">
                  <c:v>406.86747287410253</c:v>
                </c:pt>
                <c:pt idx="64">
                  <c:v>2762.6980989472795</c:v>
                </c:pt>
                <c:pt idx="65">
                  <c:v>11780.676860560387</c:v>
                </c:pt>
                <c:pt idx="66">
                  <c:v>-101.86980558439973</c:v>
                </c:pt>
                <c:pt idx="67">
                  <c:v>13408.055653638381</c:v>
                </c:pt>
                <c:pt idx="68">
                  <c:v>-27447.810926709179</c:v>
                </c:pt>
                <c:pt idx="69">
                  <c:v>24105.736294281145</c:v>
                </c:pt>
                <c:pt idx="70">
                  <c:v>46160.342785315603</c:v>
                </c:pt>
                <c:pt idx="71">
                  <c:v>-17404.62891427768</c:v>
                </c:pt>
                <c:pt idx="72">
                  <c:v>9277.7379804950469</c:v>
                </c:pt>
                <c:pt idx="73">
                  <c:v>-15347.739018160384</c:v>
                </c:pt>
                <c:pt idx="74">
                  <c:v>9399.3258283686591</c:v>
                </c:pt>
                <c:pt idx="75">
                  <c:v>-12442.552687286588</c:v>
                </c:pt>
                <c:pt idx="76">
                  <c:v>-2991.3607799279271</c:v>
                </c:pt>
                <c:pt idx="77">
                  <c:v>19994.139497494849</c:v>
                </c:pt>
                <c:pt idx="78">
                  <c:v>-12750.094331792032</c:v>
                </c:pt>
                <c:pt idx="79">
                  <c:v>-2882.5950003837352</c:v>
                </c:pt>
                <c:pt idx="80">
                  <c:v>18599.289874094218</c:v>
                </c:pt>
                <c:pt idx="81">
                  <c:v>24549.394010323129</c:v>
                </c:pt>
                <c:pt idx="82">
                  <c:v>20445.886470201542</c:v>
                </c:pt>
                <c:pt idx="83">
                  <c:v>-21119.193092214991</c:v>
                </c:pt>
                <c:pt idx="84">
                  <c:v>13432.344471529505</c:v>
                </c:pt>
                <c:pt idx="85">
                  <c:v>20293.015772090643</c:v>
                </c:pt>
                <c:pt idx="86">
                  <c:v>-11530.963343689044</c:v>
                </c:pt>
                <c:pt idx="87">
                  <c:v>29708.675174346514</c:v>
                </c:pt>
                <c:pt idx="88">
                  <c:v>-5091.3607799279271</c:v>
                </c:pt>
                <c:pt idx="89">
                  <c:v>-2293.2044356747356</c:v>
                </c:pt>
                <c:pt idx="90">
                  <c:v>-137.84951321195695</c:v>
                </c:pt>
                <c:pt idx="91">
                  <c:v>-32804.117256392841</c:v>
                </c:pt>
                <c:pt idx="92">
                  <c:v>-3701.7978970355471</c:v>
                </c:pt>
                <c:pt idx="93">
                  <c:v>13049.94162248238</c:v>
                </c:pt>
                <c:pt idx="94">
                  <c:v>13851.677415405924</c:v>
                </c:pt>
                <c:pt idx="95">
                  <c:v>14150.525188916072</c:v>
                </c:pt>
                <c:pt idx="96">
                  <c:v>-24018.069366810785</c:v>
                </c:pt>
                <c:pt idx="97">
                  <c:v>-13801.214330601884</c:v>
                </c:pt>
                <c:pt idx="98">
                  <c:v>-10801.761942761164</c:v>
                </c:pt>
                <c:pt idx="99">
                  <c:v>26949.94162248238</c:v>
                </c:pt>
                <c:pt idx="100">
                  <c:v>5662.5902361240587</c:v>
                </c:pt>
                <c:pt idx="101">
                  <c:v>6798.0942401411594</c:v>
                </c:pt>
                <c:pt idx="102">
                  <c:v>-4513.4666023706959</c:v>
                </c:pt>
                <c:pt idx="103">
                  <c:v>42684.862060065847</c:v>
                </c:pt>
                <c:pt idx="104">
                  <c:v>-21484.474610404955</c:v>
                </c:pt>
                <c:pt idx="105">
                  <c:v>-14617.493253565859</c:v>
                </c:pt>
                <c:pt idx="106">
                  <c:v>-11797.23108686987</c:v>
                </c:pt>
                <c:pt idx="107">
                  <c:v>-9541.9046654927952</c:v>
                </c:pt>
                <c:pt idx="108">
                  <c:v>-6541.9765740416333</c:v>
                </c:pt>
                <c:pt idx="109">
                  <c:v>-23848.934652113414</c:v>
                </c:pt>
                <c:pt idx="110">
                  <c:v>-7234.398975261749</c:v>
                </c:pt>
                <c:pt idx="111">
                  <c:v>7566.7247501424426</c:v>
                </c:pt>
                <c:pt idx="112">
                  <c:v>1255.1279533561465</c:v>
                </c:pt>
                <c:pt idx="113">
                  <c:v>-8592.5564138809423</c:v>
                </c:pt>
                <c:pt idx="114">
                  <c:v>-25493.068071765796</c:v>
                </c:pt>
                <c:pt idx="115">
                  <c:v>-14286.758015487794</c:v>
                </c:pt>
                <c:pt idx="116">
                  <c:v>3540.7645946878765</c:v>
                </c:pt>
                <c:pt idx="117">
                  <c:v>-14240.78094008856</c:v>
                </c:pt>
                <c:pt idx="118">
                  <c:v>29660.342785315603</c:v>
                </c:pt>
                <c:pt idx="119">
                  <c:v>16362.014122879104</c:v>
                </c:pt>
                <c:pt idx="120">
                  <c:v>2558.5710381176177</c:v>
                </c:pt>
                <c:pt idx="121">
                  <c:v>-13438.497535005779</c:v>
                </c:pt>
                <c:pt idx="122">
                  <c:v>-304.69336963776732</c:v>
                </c:pt>
                <c:pt idx="123">
                  <c:v>2913.2419845122058</c:v>
                </c:pt>
                <c:pt idx="124">
                  <c:v>401.09757556661498</c:v>
                </c:pt>
                <c:pt idx="125">
                  <c:v>-18602.409964554914</c:v>
                </c:pt>
                <c:pt idx="126">
                  <c:v>-3399.4425834038702</c:v>
                </c:pt>
                <c:pt idx="127">
                  <c:v>-4704.1891649416939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A0-C84B-B5A3-46D8FC662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774464"/>
        <c:axId val="759776096"/>
      </c:scatterChart>
      <c:valAx>
        <c:axId val="759774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SqFt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9776096"/>
        <c:crosses val="autoZero"/>
        <c:crossBetween val="midCat"/>
      </c:valAx>
      <c:valAx>
        <c:axId val="759776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97744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Bedrooms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'Regression1.2'!$D$2:$D$129</c:f>
              <c:strCache>
                <c:ptCount val="19"/>
                <c:pt idx="9">
                  <c:v>MS</c:v>
                </c:pt>
                <c:pt idx="10">
                  <c:v>20097381314</c:v>
                </c:pt>
                <c:pt idx="11">
                  <c:v>253169922.2</c:v>
                </c:pt>
                <c:pt idx="14">
                  <c:v>t Stat</c:v>
                </c:pt>
                <c:pt idx="15">
                  <c:v>-1.345187955</c:v>
                </c:pt>
                <c:pt idx="16">
                  <c:v>9.312683438</c:v>
                </c:pt>
                <c:pt idx="17">
                  <c:v>5.029693128</c:v>
                </c:pt>
                <c:pt idx="18">
                  <c:v>-9.789772788</c:v>
                </c:pt>
              </c:strCache>
            </c:strRef>
          </c:xVal>
          <c:yVal>
            <c:numRef>
              <c:f>'Regression1.2'!$C$27:$C$154</c:f>
              <c:numCache>
                <c:formatCode>General</c:formatCode>
                <c:ptCount val="128"/>
                <c:pt idx="0">
                  <c:v>3213.8255509458686</c:v>
                </c:pt>
                <c:pt idx="1">
                  <c:v>-23541.364506522252</c:v>
                </c:pt>
                <c:pt idx="2">
                  <c:v>-17483.207067903102</c:v>
                </c:pt>
                <c:pt idx="3">
                  <c:v>-28091.396734202324</c:v>
                </c:pt>
                <c:pt idx="4">
                  <c:v>-14250.094331792032</c:v>
                </c:pt>
                <c:pt idx="5">
                  <c:v>-6932.6631823381904</c:v>
                </c:pt>
                <c:pt idx="6">
                  <c:v>40067.300863387369</c:v>
                </c:pt>
                <c:pt idx="7">
                  <c:v>-10551.765669355518</c:v>
                </c:pt>
                <c:pt idx="8">
                  <c:v>-24546.003225236782</c:v>
                </c:pt>
                <c:pt idx="9">
                  <c:v>-26.900738219483173</c:v>
                </c:pt>
                <c:pt idx="10">
                  <c:v>5955.7040666011308</c:v>
                </c:pt>
                <c:pt idx="11">
                  <c:v>5909.1868322313385</c:v>
                </c:pt>
                <c:pt idx="12">
                  <c:v>-1184.4746104049555</c:v>
                </c:pt>
                <c:pt idx="13">
                  <c:v>18254.472478373616</c:v>
                </c:pt>
                <c:pt idx="14">
                  <c:v>10779.027707398258</c:v>
                </c:pt>
                <c:pt idx="15">
                  <c:v>-682.59500038373517</c:v>
                </c:pt>
                <c:pt idx="16">
                  <c:v>22299.289874094218</c:v>
                </c:pt>
                <c:pt idx="17">
                  <c:v>-26189.113329119486</c:v>
                </c:pt>
                <c:pt idx="18">
                  <c:v>-6683.81913542244</c:v>
                </c:pt>
                <c:pt idx="19">
                  <c:v>35159.21905991144</c:v>
                </c:pt>
                <c:pt idx="20">
                  <c:v>7669.6202227446629</c:v>
                </c:pt>
                <c:pt idx="21">
                  <c:v>3260.3068310412054</c:v>
                </c:pt>
                <c:pt idx="22">
                  <c:v>-9324.581378862189</c:v>
                </c:pt>
                <c:pt idx="23">
                  <c:v>-4682.1192967733223</c:v>
                </c:pt>
                <c:pt idx="24">
                  <c:v>-8604.6648685520922</c:v>
                </c:pt>
                <c:pt idx="25">
                  <c:v>-7956.4403423444601</c:v>
                </c:pt>
                <c:pt idx="26">
                  <c:v>1510.3750129956752</c:v>
                </c:pt>
                <c:pt idx="27">
                  <c:v>-16228.02446362366</c:v>
                </c:pt>
                <c:pt idx="28">
                  <c:v>-13972.294247184996</c:v>
                </c:pt>
                <c:pt idx="29">
                  <c:v>22002.329163794086</c:v>
                </c:pt>
                <c:pt idx="30">
                  <c:v>27745.879017012776</c:v>
                </c:pt>
                <c:pt idx="31">
                  <c:v>-9294.2922068045445</c:v>
                </c:pt>
                <c:pt idx="32">
                  <c:v>-8057.0524098638562</c:v>
                </c:pt>
                <c:pt idx="33">
                  <c:v>-14350.065830706357</c:v>
                </c:pt>
                <c:pt idx="34">
                  <c:v>4704.5121592424257</c:v>
                </c:pt>
                <c:pt idx="35">
                  <c:v>-13197.195132595472</c:v>
                </c:pt>
                <c:pt idx="36">
                  <c:v>-341.3930076079705</c:v>
                </c:pt>
                <c:pt idx="37">
                  <c:v>-6261.115015333402</c:v>
                </c:pt>
                <c:pt idx="38">
                  <c:v>517.95261177557404</c:v>
                </c:pt>
                <c:pt idx="39">
                  <c:v>-10330.343822980954</c:v>
                </c:pt>
                <c:pt idx="40">
                  <c:v>-975.70137767207052</c:v>
                </c:pt>
                <c:pt idx="41">
                  <c:v>-3633.2107944974559</c:v>
                </c:pt>
                <c:pt idx="42">
                  <c:v>-6744.9080009182653</c:v>
                </c:pt>
                <c:pt idx="43">
                  <c:v>8206.3558149892779</c:v>
                </c:pt>
                <c:pt idx="44">
                  <c:v>32958.059380232764</c:v>
                </c:pt>
                <c:pt idx="45">
                  <c:v>-6831.5394569339551</c:v>
                </c:pt>
                <c:pt idx="46">
                  <c:v>3702.2287541595724</c:v>
                </c:pt>
                <c:pt idx="47">
                  <c:v>3513.1341216889268</c:v>
                </c:pt>
                <c:pt idx="48">
                  <c:v>-9447.1914060011186</c:v>
                </c:pt>
                <c:pt idx="49">
                  <c:v>5724.838781298502</c:v>
                </c:pt>
                <c:pt idx="50">
                  <c:v>19301.645187725895</c:v>
                </c:pt>
                <c:pt idx="51">
                  <c:v>-11487.370083007161</c:v>
                </c:pt>
                <c:pt idx="52">
                  <c:v>6798.6778065748513</c:v>
                </c:pt>
                <c:pt idx="53">
                  <c:v>-998.35481227410492</c:v>
                </c:pt>
                <c:pt idx="54">
                  <c:v>-16722.262019504953</c:v>
                </c:pt>
                <c:pt idx="55">
                  <c:v>19867.88442982109</c:v>
                </c:pt>
                <c:pt idx="56">
                  <c:v>2346.426629172056</c:v>
                </c:pt>
                <c:pt idx="57">
                  <c:v>-1203.5411431478569</c:v>
                </c:pt>
                <c:pt idx="58">
                  <c:v>-1689.0054662962502</c:v>
                </c:pt>
                <c:pt idx="59">
                  <c:v>-14350.570035402488</c:v>
                </c:pt>
                <c:pt idx="60">
                  <c:v>14090.120299488452</c:v>
                </c:pt>
                <c:pt idx="61">
                  <c:v>3324.2626680535323</c:v>
                </c:pt>
                <c:pt idx="62">
                  <c:v>-4455.2447083914012</c:v>
                </c:pt>
                <c:pt idx="63">
                  <c:v>406.86747287410253</c:v>
                </c:pt>
                <c:pt idx="64">
                  <c:v>2762.6980989472795</c:v>
                </c:pt>
                <c:pt idx="65">
                  <c:v>11780.676860560387</c:v>
                </c:pt>
                <c:pt idx="66">
                  <c:v>-101.86980558439973</c:v>
                </c:pt>
                <c:pt idx="67">
                  <c:v>13408.055653638381</c:v>
                </c:pt>
                <c:pt idx="68">
                  <c:v>-27447.810926709179</c:v>
                </c:pt>
                <c:pt idx="69">
                  <c:v>24105.736294281145</c:v>
                </c:pt>
                <c:pt idx="70">
                  <c:v>46160.342785315603</c:v>
                </c:pt>
                <c:pt idx="71">
                  <c:v>-17404.62891427768</c:v>
                </c:pt>
                <c:pt idx="72">
                  <c:v>9277.7379804950469</c:v>
                </c:pt>
                <c:pt idx="73">
                  <c:v>-15347.739018160384</c:v>
                </c:pt>
                <c:pt idx="74">
                  <c:v>9399.3258283686591</c:v>
                </c:pt>
                <c:pt idx="75">
                  <c:v>-12442.552687286588</c:v>
                </c:pt>
                <c:pt idx="76">
                  <c:v>-2991.3607799279271</c:v>
                </c:pt>
                <c:pt idx="77">
                  <c:v>19994.139497494849</c:v>
                </c:pt>
                <c:pt idx="78">
                  <c:v>-12750.094331792032</c:v>
                </c:pt>
                <c:pt idx="79">
                  <c:v>-2882.5950003837352</c:v>
                </c:pt>
                <c:pt idx="80">
                  <c:v>18599.289874094218</c:v>
                </c:pt>
                <c:pt idx="81">
                  <c:v>24549.394010323129</c:v>
                </c:pt>
                <c:pt idx="82">
                  <c:v>20445.886470201542</c:v>
                </c:pt>
                <c:pt idx="83">
                  <c:v>-21119.193092214991</c:v>
                </c:pt>
                <c:pt idx="84">
                  <c:v>13432.344471529505</c:v>
                </c:pt>
                <c:pt idx="85">
                  <c:v>20293.015772090643</c:v>
                </c:pt>
                <c:pt idx="86">
                  <c:v>-11530.963343689044</c:v>
                </c:pt>
                <c:pt idx="87">
                  <c:v>29708.675174346514</c:v>
                </c:pt>
                <c:pt idx="88">
                  <c:v>-5091.3607799279271</c:v>
                </c:pt>
                <c:pt idx="89">
                  <c:v>-2293.2044356747356</c:v>
                </c:pt>
                <c:pt idx="90">
                  <c:v>-137.84951321195695</c:v>
                </c:pt>
                <c:pt idx="91">
                  <c:v>-32804.117256392841</c:v>
                </c:pt>
                <c:pt idx="92">
                  <c:v>-3701.7978970355471</c:v>
                </c:pt>
                <c:pt idx="93">
                  <c:v>13049.94162248238</c:v>
                </c:pt>
                <c:pt idx="94">
                  <c:v>13851.677415405924</c:v>
                </c:pt>
                <c:pt idx="95">
                  <c:v>14150.525188916072</c:v>
                </c:pt>
                <c:pt idx="96">
                  <c:v>-24018.069366810785</c:v>
                </c:pt>
                <c:pt idx="97">
                  <c:v>-13801.214330601884</c:v>
                </c:pt>
                <c:pt idx="98">
                  <c:v>-10801.761942761164</c:v>
                </c:pt>
                <c:pt idx="99">
                  <c:v>26949.94162248238</c:v>
                </c:pt>
                <c:pt idx="100">
                  <c:v>5662.5902361240587</c:v>
                </c:pt>
                <c:pt idx="101">
                  <c:v>6798.0942401411594</c:v>
                </c:pt>
                <c:pt idx="102">
                  <c:v>-4513.4666023706959</c:v>
                </c:pt>
                <c:pt idx="103">
                  <c:v>42684.862060065847</c:v>
                </c:pt>
                <c:pt idx="104">
                  <c:v>-21484.474610404955</c:v>
                </c:pt>
                <c:pt idx="105">
                  <c:v>-14617.493253565859</c:v>
                </c:pt>
                <c:pt idx="106">
                  <c:v>-11797.23108686987</c:v>
                </c:pt>
                <c:pt idx="107">
                  <c:v>-9541.9046654927952</c:v>
                </c:pt>
                <c:pt idx="108">
                  <c:v>-6541.9765740416333</c:v>
                </c:pt>
                <c:pt idx="109">
                  <c:v>-23848.934652113414</c:v>
                </c:pt>
                <c:pt idx="110">
                  <c:v>-7234.398975261749</c:v>
                </c:pt>
                <c:pt idx="111">
                  <c:v>7566.7247501424426</c:v>
                </c:pt>
                <c:pt idx="112">
                  <c:v>1255.1279533561465</c:v>
                </c:pt>
                <c:pt idx="113">
                  <c:v>-8592.5564138809423</c:v>
                </c:pt>
                <c:pt idx="114">
                  <c:v>-25493.068071765796</c:v>
                </c:pt>
                <c:pt idx="115">
                  <c:v>-14286.758015487794</c:v>
                </c:pt>
                <c:pt idx="116">
                  <c:v>3540.7645946878765</c:v>
                </c:pt>
                <c:pt idx="117">
                  <c:v>-14240.78094008856</c:v>
                </c:pt>
                <c:pt idx="118">
                  <c:v>29660.342785315603</c:v>
                </c:pt>
                <c:pt idx="119">
                  <c:v>16362.014122879104</c:v>
                </c:pt>
                <c:pt idx="120">
                  <c:v>2558.5710381176177</c:v>
                </c:pt>
                <c:pt idx="121">
                  <c:v>-13438.497535005779</c:v>
                </c:pt>
                <c:pt idx="122">
                  <c:v>-304.69336963776732</c:v>
                </c:pt>
                <c:pt idx="123">
                  <c:v>2913.2419845122058</c:v>
                </c:pt>
                <c:pt idx="124">
                  <c:v>401.09757556661498</c:v>
                </c:pt>
                <c:pt idx="125">
                  <c:v>-18602.409964554914</c:v>
                </c:pt>
                <c:pt idx="126">
                  <c:v>-3399.4425834038702</c:v>
                </c:pt>
                <c:pt idx="127">
                  <c:v>-4704.1891649416939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89-3A4E-988D-43C2CED05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718704"/>
        <c:axId val="814720336"/>
      </c:scatterChart>
      <c:valAx>
        <c:axId val="81471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Bedrooms</a:t>
                </a:r>
              </a:p>
            </c:rich>
          </c:tx>
          <c:overlay val="0"/>
        </c:title>
        <c:majorTickMark val="out"/>
        <c:minorTickMark val="none"/>
        <c:tickLblPos val="nextTo"/>
        <c:crossAx val="814720336"/>
        <c:crosses val="autoZero"/>
        <c:crossBetween val="midCat"/>
      </c:valAx>
      <c:valAx>
        <c:axId val="814720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47187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Offers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'Regression1.2'!$E$2:$E$129</c:f>
              <c:strCache>
                <c:ptCount val="19"/>
                <c:pt idx="9">
                  <c:v>F</c:v>
                </c:pt>
                <c:pt idx="10">
                  <c:v>79.38297385</c:v>
                </c:pt>
                <c:pt idx="14">
                  <c:v>P-value</c:v>
                </c:pt>
                <c:pt idx="15">
                  <c:v>0.181019507</c:v>
                </c:pt>
                <c:pt idx="16">
                  <c:v>5.807E-16</c:v>
                </c:pt>
                <c:pt idx="17">
                  <c:v>1.67938E-06</c:v>
                </c:pt>
                <c:pt idx="18">
                  <c:v>4.09122E-17</c:v>
                </c:pt>
              </c:strCache>
            </c:strRef>
          </c:xVal>
          <c:yVal>
            <c:numRef>
              <c:f>'Regression1.2'!$C$27:$C$154</c:f>
              <c:numCache>
                <c:formatCode>General</c:formatCode>
                <c:ptCount val="128"/>
                <c:pt idx="0">
                  <c:v>3213.8255509458686</c:v>
                </c:pt>
                <c:pt idx="1">
                  <c:v>-23541.364506522252</c:v>
                </c:pt>
                <c:pt idx="2">
                  <c:v>-17483.207067903102</c:v>
                </c:pt>
                <c:pt idx="3">
                  <c:v>-28091.396734202324</c:v>
                </c:pt>
                <c:pt idx="4">
                  <c:v>-14250.094331792032</c:v>
                </c:pt>
                <c:pt idx="5">
                  <c:v>-6932.6631823381904</c:v>
                </c:pt>
                <c:pt idx="6">
                  <c:v>40067.300863387369</c:v>
                </c:pt>
                <c:pt idx="7">
                  <c:v>-10551.765669355518</c:v>
                </c:pt>
                <c:pt idx="8">
                  <c:v>-24546.003225236782</c:v>
                </c:pt>
                <c:pt idx="9">
                  <c:v>-26.900738219483173</c:v>
                </c:pt>
                <c:pt idx="10">
                  <c:v>5955.7040666011308</c:v>
                </c:pt>
                <c:pt idx="11">
                  <c:v>5909.1868322313385</c:v>
                </c:pt>
                <c:pt idx="12">
                  <c:v>-1184.4746104049555</c:v>
                </c:pt>
                <c:pt idx="13">
                  <c:v>18254.472478373616</c:v>
                </c:pt>
                <c:pt idx="14">
                  <c:v>10779.027707398258</c:v>
                </c:pt>
                <c:pt idx="15">
                  <c:v>-682.59500038373517</c:v>
                </c:pt>
                <c:pt idx="16">
                  <c:v>22299.289874094218</c:v>
                </c:pt>
                <c:pt idx="17">
                  <c:v>-26189.113329119486</c:v>
                </c:pt>
                <c:pt idx="18">
                  <c:v>-6683.81913542244</c:v>
                </c:pt>
                <c:pt idx="19">
                  <c:v>35159.21905991144</c:v>
                </c:pt>
                <c:pt idx="20">
                  <c:v>7669.6202227446629</c:v>
                </c:pt>
                <c:pt idx="21">
                  <c:v>3260.3068310412054</c:v>
                </c:pt>
                <c:pt idx="22">
                  <c:v>-9324.581378862189</c:v>
                </c:pt>
                <c:pt idx="23">
                  <c:v>-4682.1192967733223</c:v>
                </c:pt>
                <c:pt idx="24">
                  <c:v>-8604.6648685520922</c:v>
                </c:pt>
                <c:pt idx="25">
                  <c:v>-7956.4403423444601</c:v>
                </c:pt>
                <c:pt idx="26">
                  <c:v>1510.3750129956752</c:v>
                </c:pt>
                <c:pt idx="27">
                  <c:v>-16228.02446362366</c:v>
                </c:pt>
                <c:pt idx="28">
                  <c:v>-13972.294247184996</c:v>
                </c:pt>
                <c:pt idx="29">
                  <c:v>22002.329163794086</c:v>
                </c:pt>
                <c:pt idx="30">
                  <c:v>27745.879017012776</c:v>
                </c:pt>
                <c:pt idx="31">
                  <c:v>-9294.2922068045445</c:v>
                </c:pt>
                <c:pt idx="32">
                  <c:v>-8057.0524098638562</c:v>
                </c:pt>
                <c:pt idx="33">
                  <c:v>-14350.065830706357</c:v>
                </c:pt>
                <c:pt idx="34">
                  <c:v>4704.5121592424257</c:v>
                </c:pt>
                <c:pt idx="35">
                  <c:v>-13197.195132595472</c:v>
                </c:pt>
                <c:pt idx="36">
                  <c:v>-341.3930076079705</c:v>
                </c:pt>
                <c:pt idx="37">
                  <c:v>-6261.115015333402</c:v>
                </c:pt>
                <c:pt idx="38">
                  <c:v>517.95261177557404</c:v>
                </c:pt>
                <c:pt idx="39">
                  <c:v>-10330.343822980954</c:v>
                </c:pt>
                <c:pt idx="40">
                  <c:v>-975.70137767207052</c:v>
                </c:pt>
                <c:pt idx="41">
                  <c:v>-3633.2107944974559</c:v>
                </c:pt>
                <c:pt idx="42">
                  <c:v>-6744.9080009182653</c:v>
                </c:pt>
                <c:pt idx="43">
                  <c:v>8206.3558149892779</c:v>
                </c:pt>
                <c:pt idx="44">
                  <c:v>32958.059380232764</c:v>
                </c:pt>
                <c:pt idx="45">
                  <c:v>-6831.5394569339551</c:v>
                </c:pt>
                <c:pt idx="46">
                  <c:v>3702.2287541595724</c:v>
                </c:pt>
                <c:pt idx="47">
                  <c:v>3513.1341216889268</c:v>
                </c:pt>
                <c:pt idx="48">
                  <c:v>-9447.1914060011186</c:v>
                </c:pt>
                <c:pt idx="49">
                  <c:v>5724.838781298502</c:v>
                </c:pt>
                <c:pt idx="50">
                  <c:v>19301.645187725895</c:v>
                </c:pt>
                <c:pt idx="51">
                  <c:v>-11487.370083007161</c:v>
                </c:pt>
                <c:pt idx="52">
                  <c:v>6798.6778065748513</c:v>
                </c:pt>
                <c:pt idx="53">
                  <c:v>-998.35481227410492</c:v>
                </c:pt>
                <c:pt idx="54">
                  <c:v>-16722.262019504953</c:v>
                </c:pt>
                <c:pt idx="55">
                  <c:v>19867.88442982109</c:v>
                </c:pt>
                <c:pt idx="56">
                  <c:v>2346.426629172056</c:v>
                </c:pt>
                <c:pt idx="57">
                  <c:v>-1203.5411431478569</c:v>
                </c:pt>
                <c:pt idx="58">
                  <c:v>-1689.0054662962502</c:v>
                </c:pt>
                <c:pt idx="59">
                  <c:v>-14350.570035402488</c:v>
                </c:pt>
                <c:pt idx="60">
                  <c:v>14090.120299488452</c:v>
                </c:pt>
                <c:pt idx="61">
                  <c:v>3324.2626680535323</c:v>
                </c:pt>
                <c:pt idx="62">
                  <c:v>-4455.2447083914012</c:v>
                </c:pt>
                <c:pt idx="63">
                  <c:v>406.86747287410253</c:v>
                </c:pt>
                <c:pt idx="64">
                  <c:v>2762.6980989472795</c:v>
                </c:pt>
                <c:pt idx="65">
                  <c:v>11780.676860560387</c:v>
                </c:pt>
                <c:pt idx="66">
                  <c:v>-101.86980558439973</c:v>
                </c:pt>
                <c:pt idx="67">
                  <c:v>13408.055653638381</c:v>
                </c:pt>
                <c:pt idx="68">
                  <c:v>-27447.810926709179</c:v>
                </c:pt>
                <c:pt idx="69">
                  <c:v>24105.736294281145</c:v>
                </c:pt>
                <c:pt idx="70">
                  <c:v>46160.342785315603</c:v>
                </c:pt>
                <c:pt idx="71">
                  <c:v>-17404.62891427768</c:v>
                </c:pt>
                <c:pt idx="72">
                  <c:v>9277.7379804950469</c:v>
                </c:pt>
                <c:pt idx="73">
                  <c:v>-15347.739018160384</c:v>
                </c:pt>
                <c:pt idx="74">
                  <c:v>9399.3258283686591</c:v>
                </c:pt>
                <c:pt idx="75">
                  <c:v>-12442.552687286588</c:v>
                </c:pt>
                <c:pt idx="76">
                  <c:v>-2991.3607799279271</c:v>
                </c:pt>
                <c:pt idx="77">
                  <c:v>19994.139497494849</c:v>
                </c:pt>
                <c:pt idx="78">
                  <c:v>-12750.094331792032</c:v>
                </c:pt>
                <c:pt idx="79">
                  <c:v>-2882.5950003837352</c:v>
                </c:pt>
                <c:pt idx="80">
                  <c:v>18599.289874094218</c:v>
                </c:pt>
                <c:pt idx="81">
                  <c:v>24549.394010323129</c:v>
                </c:pt>
                <c:pt idx="82">
                  <c:v>20445.886470201542</c:v>
                </c:pt>
                <c:pt idx="83">
                  <c:v>-21119.193092214991</c:v>
                </c:pt>
                <c:pt idx="84">
                  <c:v>13432.344471529505</c:v>
                </c:pt>
                <c:pt idx="85">
                  <c:v>20293.015772090643</c:v>
                </c:pt>
                <c:pt idx="86">
                  <c:v>-11530.963343689044</c:v>
                </c:pt>
                <c:pt idx="87">
                  <c:v>29708.675174346514</c:v>
                </c:pt>
                <c:pt idx="88">
                  <c:v>-5091.3607799279271</c:v>
                </c:pt>
                <c:pt idx="89">
                  <c:v>-2293.2044356747356</c:v>
                </c:pt>
                <c:pt idx="90">
                  <c:v>-137.84951321195695</c:v>
                </c:pt>
                <c:pt idx="91">
                  <c:v>-32804.117256392841</c:v>
                </c:pt>
                <c:pt idx="92">
                  <c:v>-3701.7978970355471</c:v>
                </c:pt>
                <c:pt idx="93">
                  <c:v>13049.94162248238</c:v>
                </c:pt>
                <c:pt idx="94">
                  <c:v>13851.677415405924</c:v>
                </c:pt>
                <c:pt idx="95">
                  <c:v>14150.525188916072</c:v>
                </c:pt>
                <c:pt idx="96">
                  <c:v>-24018.069366810785</c:v>
                </c:pt>
                <c:pt idx="97">
                  <c:v>-13801.214330601884</c:v>
                </c:pt>
                <c:pt idx="98">
                  <c:v>-10801.761942761164</c:v>
                </c:pt>
                <c:pt idx="99">
                  <c:v>26949.94162248238</c:v>
                </c:pt>
                <c:pt idx="100">
                  <c:v>5662.5902361240587</c:v>
                </c:pt>
                <c:pt idx="101">
                  <c:v>6798.0942401411594</c:v>
                </c:pt>
                <c:pt idx="102">
                  <c:v>-4513.4666023706959</c:v>
                </c:pt>
                <c:pt idx="103">
                  <c:v>42684.862060065847</c:v>
                </c:pt>
                <c:pt idx="104">
                  <c:v>-21484.474610404955</c:v>
                </c:pt>
                <c:pt idx="105">
                  <c:v>-14617.493253565859</c:v>
                </c:pt>
                <c:pt idx="106">
                  <c:v>-11797.23108686987</c:v>
                </c:pt>
                <c:pt idx="107">
                  <c:v>-9541.9046654927952</c:v>
                </c:pt>
                <c:pt idx="108">
                  <c:v>-6541.9765740416333</c:v>
                </c:pt>
                <c:pt idx="109">
                  <c:v>-23848.934652113414</c:v>
                </c:pt>
                <c:pt idx="110">
                  <c:v>-7234.398975261749</c:v>
                </c:pt>
                <c:pt idx="111">
                  <c:v>7566.7247501424426</c:v>
                </c:pt>
                <c:pt idx="112">
                  <c:v>1255.1279533561465</c:v>
                </c:pt>
                <c:pt idx="113">
                  <c:v>-8592.5564138809423</c:v>
                </c:pt>
                <c:pt idx="114">
                  <c:v>-25493.068071765796</c:v>
                </c:pt>
                <c:pt idx="115">
                  <c:v>-14286.758015487794</c:v>
                </c:pt>
                <c:pt idx="116">
                  <c:v>3540.7645946878765</c:v>
                </c:pt>
                <c:pt idx="117">
                  <c:v>-14240.78094008856</c:v>
                </c:pt>
                <c:pt idx="118">
                  <c:v>29660.342785315603</c:v>
                </c:pt>
                <c:pt idx="119">
                  <c:v>16362.014122879104</c:v>
                </c:pt>
                <c:pt idx="120">
                  <c:v>2558.5710381176177</c:v>
                </c:pt>
                <c:pt idx="121">
                  <c:v>-13438.497535005779</c:v>
                </c:pt>
                <c:pt idx="122">
                  <c:v>-304.69336963776732</c:v>
                </c:pt>
                <c:pt idx="123">
                  <c:v>2913.2419845122058</c:v>
                </c:pt>
                <c:pt idx="124">
                  <c:v>401.09757556661498</c:v>
                </c:pt>
                <c:pt idx="125">
                  <c:v>-18602.409964554914</c:v>
                </c:pt>
                <c:pt idx="126">
                  <c:v>-3399.4425834038702</c:v>
                </c:pt>
                <c:pt idx="127">
                  <c:v>-4704.1891649416939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95-3A4E-B829-72ED52EBD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011776"/>
        <c:axId val="801013408"/>
      </c:scatterChart>
      <c:valAx>
        <c:axId val="801011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Offers</a:t>
                </a:r>
              </a:p>
            </c:rich>
          </c:tx>
          <c:overlay val="0"/>
        </c:title>
        <c:majorTickMark val="out"/>
        <c:minorTickMark val="none"/>
        <c:tickLblPos val="nextTo"/>
        <c:crossAx val="801013408"/>
        <c:crosses val="autoZero"/>
        <c:crossBetween val="midCat"/>
      </c:valAx>
      <c:valAx>
        <c:axId val="801013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10117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SqFt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'House Prices'!$D$2:$D$129</c:f>
              <c:numCache>
                <c:formatCode>General</c:formatCode>
                <c:ptCount val="128"/>
                <c:pt idx="0">
                  <c:v>1790</c:v>
                </c:pt>
                <c:pt idx="1">
                  <c:v>2030</c:v>
                </c:pt>
                <c:pt idx="2">
                  <c:v>1740</c:v>
                </c:pt>
                <c:pt idx="3">
                  <c:v>1980</c:v>
                </c:pt>
                <c:pt idx="4">
                  <c:v>2130</c:v>
                </c:pt>
                <c:pt idx="5">
                  <c:v>1780</c:v>
                </c:pt>
                <c:pt idx="6">
                  <c:v>1830</c:v>
                </c:pt>
                <c:pt idx="7">
                  <c:v>2160</c:v>
                </c:pt>
                <c:pt idx="8">
                  <c:v>2110</c:v>
                </c:pt>
                <c:pt idx="9">
                  <c:v>1730</c:v>
                </c:pt>
                <c:pt idx="10">
                  <c:v>2030</c:v>
                </c:pt>
                <c:pt idx="11">
                  <c:v>1870</c:v>
                </c:pt>
                <c:pt idx="12">
                  <c:v>1910</c:v>
                </c:pt>
                <c:pt idx="13">
                  <c:v>2150</c:v>
                </c:pt>
                <c:pt idx="14">
                  <c:v>2590</c:v>
                </c:pt>
                <c:pt idx="15">
                  <c:v>1780</c:v>
                </c:pt>
                <c:pt idx="16">
                  <c:v>2190</c:v>
                </c:pt>
                <c:pt idx="17">
                  <c:v>1990</c:v>
                </c:pt>
                <c:pt idx="18">
                  <c:v>1700</c:v>
                </c:pt>
                <c:pt idx="19">
                  <c:v>1920</c:v>
                </c:pt>
                <c:pt idx="20">
                  <c:v>1790</c:v>
                </c:pt>
                <c:pt idx="21">
                  <c:v>2000</c:v>
                </c:pt>
                <c:pt idx="22">
                  <c:v>1690</c:v>
                </c:pt>
                <c:pt idx="23">
                  <c:v>1820</c:v>
                </c:pt>
                <c:pt idx="24">
                  <c:v>2210</c:v>
                </c:pt>
                <c:pt idx="25">
                  <c:v>2290</c:v>
                </c:pt>
                <c:pt idx="26">
                  <c:v>2000</c:v>
                </c:pt>
                <c:pt idx="27">
                  <c:v>1700</c:v>
                </c:pt>
                <c:pt idx="28">
                  <c:v>1600</c:v>
                </c:pt>
                <c:pt idx="29">
                  <c:v>2040</c:v>
                </c:pt>
                <c:pt idx="30">
                  <c:v>2250</c:v>
                </c:pt>
                <c:pt idx="31">
                  <c:v>1930</c:v>
                </c:pt>
                <c:pt idx="32">
                  <c:v>2250</c:v>
                </c:pt>
                <c:pt idx="33">
                  <c:v>2280</c:v>
                </c:pt>
                <c:pt idx="34">
                  <c:v>2000</c:v>
                </c:pt>
                <c:pt idx="35">
                  <c:v>2080</c:v>
                </c:pt>
                <c:pt idx="36">
                  <c:v>1880</c:v>
                </c:pt>
                <c:pt idx="37">
                  <c:v>2420</c:v>
                </c:pt>
                <c:pt idx="38">
                  <c:v>1720</c:v>
                </c:pt>
                <c:pt idx="39">
                  <c:v>1740</c:v>
                </c:pt>
                <c:pt idx="40">
                  <c:v>1560</c:v>
                </c:pt>
                <c:pt idx="41">
                  <c:v>1840</c:v>
                </c:pt>
                <c:pt idx="42">
                  <c:v>1990</c:v>
                </c:pt>
                <c:pt idx="43">
                  <c:v>1920</c:v>
                </c:pt>
                <c:pt idx="44">
                  <c:v>1940</c:v>
                </c:pt>
                <c:pt idx="45">
                  <c:v>1810</c:v>
                </c:pt>
                <c:pt idx="46">
                  <c:v>1990</c:v>
                </c:pt>
                <c:pt idx="47">
                  <c:v>2050</c:v>
                </c:pt>
                <c:pt idx="48">
                  <c:v>1980</c:v>
                </c:pt>
                <c:pt idx="49">
                  <c:v>1700</c:v>
                </c:pt>
                <c:pt idx="50">
                  <c:v>2100</c:v>
                </c:pt>
                <c:pt idx="51">
                  <c:v>1860</c:v>
                </c:pt>
                <c:pt idx="52">
                  <c:v>2150</c:v>
                </c:pt>
                <c:pt idx="53">
                  <c:v>2100</c:v>
                </c:pt>
                <c:pt idx="54">
                  <c:v>1650</c:v>
                </c:pt>
                <c:pt idx="55">
                  <c:v>1720</c:v>
                </c:pt>
                <c:pt idx="56">
                  <c:v>2190</c:v>
                </c:pt>
                <c:pt idx="57">
                  <c:v>2240</c:v>
                </c:pt>
                <c:pt idx="58">
                  <c:v>1840</c:v>
                </c:pt>
                <c:pt idx="59">
                  <c:v>2090</c:v>
                </c:pt>
                <c:pt idx="60">
                  <c:v>2200</c:v>
                </c:pt>
                <c:pt idx="61">
                  <c:v>1610</c:v>
                </c:pt>
                <c:pt idx="62">
                  <c:v>2220</c:v>
                </c:pt>
                <c:pt idx="63">
                  <c:v>1910</c:v>
                </c:pt>
                <c:pt idx="64">
                  <c:v>1860</c:v>
                </c:pt>
                <c:pt idx="65">
                  <c:v>1450</c:v>
                </c:pt>
                <c:pt idx="66">
                  <c:v>2210</c:v>
                </c:pt>
                <c:pt idx="67">
                  <c:v>2040</c:v>
                </c:pt>
                <c:pt idx="68">
                  <c:v>2140</c:v>
                </c:pt>
                <c:pt idx="69">
                  <c:v>2080</c:v>
                </c:pt>
                <c:pt idx="70">
                  <c:v>1950</c:v>
                </c:pt>
                <c:pt idx="71">
                  <c:v>2160</c:v>
                </c:pt>
                <c:pt idx="72">
                  <c:v>1650</c:v>
                </c:pt>
                <c:pt idx="73">
                  <c:v>2040</c:v>
                </c:pt>
                <c:pt idx="74">
                  <c:v>2140</c:v>
                </c:pt>
                <c:pt idx="75">
                  <c:v>1900</c:v>
                </c:pt>
                <c:pt idx="76">
                  <c:v>1930</c:v>
                </c:pt>
                <c:pt idx="77">
                  <c:v>2280</c:v>
                </c:pt>
                <c:pt idx="78">
                  <c:v>2130</c:v>
                </c:pt>
                <c:pt idx="79">
                  <c:v>1780</c:v>
                </c:pt>
                <c:pt idx="80">
                  <c:v>2190</c:v>
                </c:pt>
                <c:pt idx="81">
                  <c:v>2140</c:v>
                </c:pt>
                <c:pt idx="82">
                  <c:v>2050</c:v>
                </c:pt>
                <c:pt idx="83">
                  <c:v>2410</c:v>
                </c:pt>
                <c:pt idx="84">
                  <c:v>1520</c:v>
                </c:pt>
                <c:pt idx="85">
                  <c:v>2250</c:v>
                </c:pt>
                <c:pt idx="86">
                  <c:v>1900</c:v>
                </c:pt>
                <c:pt idx="87">
                  <c:v>1880</c:v>
                </c:pt>
                <c:pt idx="88">
                  <c:v>1930</c:v>
                </c:pt>
                <c:pt idx="89">
                  <c:v>2010</c:v>
                </c:pt>
                <c:pt idx="90">
                  <c:v>1920</c:v>
                </c:pt>
                <c:pt idx="91">
                  <c:v>2150</c:v>
                </c:pt>
                <c:pt idx="92">
                  <c:v>2110</c:v>
                </c:pt>
                <c:pt idx="93">
                  <c:v>2080</c:v>
                </c:pt>
                <c:pt idx="94">
                  <c:v>2150</c:v>
                </c:pt>
                <c:pt idx="95">
                  <c:v>1970</c:v>
                </c:pt>
                <c:pt idx="96">
                  <c:v>2440</c:v>
                </c:pt>
                <c:pt idx="97">
                  <c:v>2000</c:v>
                </c:pt>
                <c:pt idx="98">
                  <c:v>2060</c:v>
                </c:pt>
                <c:pt idx="99">
                  <c:v>2080</c:v>
                </c:pt>
                <c:pt idx="100">
                  <c:v>2010</c:v>
                </c:pt>
                <c:pt idx="101">
                  <c:v>2260</c:v>
                </c:pt>
                <c:pt idx="102">
                  <c:v>2410</c:v>
                </c:pt>
                <c:pt idx="103">
                  <c:v>2440</c:v>
                </c:pt>
                <c:pt idx="104">
                  <c:v>1910</c:v>
                </c:pt>
                <c:pt idx="105">
                  <c:v>2530</c:v>
                </c:pt>
                <c:pt idx="106">
                  <c:v>2130</c:v>
                </c:pt>
                <c:pt idx="107">
                  <c:v>1890</c:v>
                </c:pt>
                <c:pt idx="108">
                  <c:v>1990</c:v>
                </c:pt>
                <c:pt idx="109">
                  <c:v>2110</c:v>
                </c:pt>
                <c:pt idx="110">
                  <c:v>1710</c:v>
                </c:pt>
                <c:pt idx="111">
                  <c:v>1740</c:v>
                </c:pt>
                <c:pt idx="112">
                  <c:v>1940</c:v>
                </c:pt>
                <c:pt idx="113">
                  <c:v>2000</c:v>
                </c:pt>
                <c:pt idx="114">
                  <c:v>2010</c:v>
                </c:pt>
                <c:pt idx="115">
                  <c:v>1900</c:v>
                </c:pt>
                <c:pt idx="116">
                  <c:v>2290</c:v>
                </c:pt>
                <c:pt idx="117">
                  <c:v>1920</c:v>
                </c:pt>
                <c:pt idx="118">
                  <c:v>1950</c:v>
                </c:pt>
                <c:pt idx="119">
                  <c:v>1920</c:v>
                </c:pt>
                <c:pt idx="120">
                  <c:v>1930</c:v>
                </c:pt>
                <c:pt idx="121">
                  <c:v>1930</c:v>
                </c:pt>
                <c:pt idx="122">
                  <c:v>2060</c:v>
                </c:pt>
                <c:pt idx="123">
                  <c:v>1900</c:v>
                </c:pt>
                <c:pt idx="124">
                  <c:v>2160</c:v>
                </c:pt>
                <c:pt idx="125">
                  <c:v>2070</c:v>
                </c:pt>
                <c:pt idx="126">
                  <c:v>2020</c:v>
                </c:pt>
                <c:pt idx="127">
                  <c:v>2250</c:v>
                </c:pt>
              </c:numCache>
            </c:numRef>
          </c:xVal>
          <c:yVal>
            <c:numRef>
              <c:f>'House Prices'!$B$2:$B$129</c:f>
              <c:numCache>
                <c:formatCode>General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CE-0B40-AA2F-46ED110BA3A0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'House Prices'!$D$2:$D$129</c:f>
              <c:numCache>
                <c:formatCode>General</c:formatCode>
                <c:ptCount val="128"/>
                <c:pt idx="0">
                  <c:v>1790</c:v>
                </c:pt>
                <c:pt idx="1">
                  <c:v>2030</c:v>
                </c:pt>
                <c:pt idx="2">
                  <c:v>1740</c:v>
                </c:pt>
                <c:pt idx="3">
                  <c:v>1980</c:v>
                </c:pt>
                <c:pt idx="4">
                  <c:v>2130</c:v>
                </c:pt>
                <c:pt idx="5">
                  <c:v>1780</c:v>
                </c:pt>
                <c:pt idx="6">
                  <c:v>1830</c:v>
                </c:pt>
                <c:pt idx="7">
                  <c:v>2160</c:v>
                </c:pt>
                <c:pt idx="8">
                  <c:v>2110</c:v>
                </c:pt>
                <c:pt idx="9">
                  <c:v>1730</c:v>
                </c:pt>
                <c:pt idx="10">
                  <c:v>2030</c:v>
                </c:pt>
                <c:pt idx="11">
                  <c:v>1870</c:v>
                </c:pt>
                <c:pt idx="12">
                  <c:v>1910</c:v>
                </c:pt>
                <c:pt idx="13">
                  <c:v>2150</c:v>
                </c:pt>
                <c:pt idx="14">
                  <c:v>2590</c:v>
                </c:pt>
                <c:pt idx="15">
                  <c:v>1780</c:v>
                </c:pt>
                <c:pt idx="16">
                  <c:v>2190</c:v>
                </c:pt>
                <c:pt idx="17">
                  <c:v>1990</c:v>
                </c:pt>
                <c:pt idx="18">
                  <c:v>1700</c:v>
                </c:pt>
                <c:pt idx="19">
                  <c:v>1920</c:v>
                </c:pt>
                <c:pt idx="20">
                  <c:v>1790</c:v>
                </c:pt>
                <c:pt idx="21">
                  <c:v>2000</c:v>
                </c:pt>
                <c:pt idx="22">
                  <c:v>1690</c:v>
                </c:pt>
                <c:pt idx="23">
                  <c:v>1820</c:v>
                </c:pt>
                <c:pt idx="24">
                  <c:v>2210</c:v>
                </c:pt>
                <c:pt idx="25">
                  <c:v>2290</c:v>
                </c:pt>
                <c:pt idx="26">
                  <c:v>2000</c:v>
                </c:pt>
                <c:pt idx="27">
                  <c:v>1700</c:v>
                </c:pt>
                <c:pt idx="28">
                  <c:v>1600</c:v>
                </c:pt>
                <c:pt idx="29">
                  <c:v>2040</c:v>
                </c:pt>
                <c:pt idx="30">
                  <c:v>2250</c:v>
                </c:pt>
                <c:pt idx="31">
                  <c:v>1930</c:v>
                </c:pt>
                <c:pt idx="32">
                  <c:v>2250</c:v>
                </c:pt>
                <c:pt idx="33">
                  <c:v>2280</c:v>
                </c:pt>
                <c:pt idx="34">
                  <c:v>2000</c:v>
                </c:pt>
                <c:pt idx="35">
                  <c:v>2080</c:v>
                </c:pt>
                <c:pt idx="36">
                  <c:v>1880</c:v>
                </c:pt>
                <c:pt idx="37">
                  <c:v>2420</c:v>
                </c:pt>
                <c:pt idx="38">
                  <c:v>1720</c:v>
                </c:pt>
                <c:pt idx="39">
                  <c:v>1740</c:v>
                </c:pt>
                <c:pt idx="40">
                  <c:v>1560</c:v>
                </c:pt>
                <c:pt idx="41">
                  <c:v>1840</c:v>
                </c:pt>
                <c:pt idx="42">
                  <c:v>1990</c:v>
                </c:pt>
                <c:pt idx="43">
                  <c:v>1920</c:v>
                </c:pt>
                <c:pt idx="44">
                  <c:v>1940</c:v>
                </c:pt>
                <c:pt idx="45">
                  <c:v>1810</c:v>
                </c:pt>
                <c:pt idx="46">
                  <c:v>1990</c:v>
                </c:pt>
                <c:pt idx="47">
                  <c:v>2050</c:v>
                </c:pt>
                <c:pt idx="48">
                  <c:v>1980</c:v>
                </c:pt>
                <c:pt idx="49">
                  <c:v>1700</c:v>
                </c:pt>
                <c:pt idx="50">
                  <c:v>2100</c:v>
                </c:pt>
                <c:pt idx="51">
                  <c:v>1860</c:v>
                </c:pt>
                <c:pt idx="52">
                  <c:v>2150</c:v>
                </c:pt>
                <c:pt idx="53">
                  <c:v>2100</c:v>
                </c:pt>
                <c:pt idx="54">
                  <c:v>1650</c:v>
                </c:pt>
                <c:pt idx="55">
                  <c:v>1720</c:v>
                </c:pt>
                <c:pt idx="56">
                  <c:v>2190</c:v>
                </c:pt>
                <c:pt idx="57">
                  <c:v>2240</c:v>
                </c:pt>
                <c:pt idx="58">
                  <c:v>1840</c:v>
                </c:pt>
                <c:pt idx="59">
                  <c:v>2090</c:v>
                </c:pt>
                <c:pt idx="60">
                  <c:v>2200</c:v>
                </c:pt>
                <c:pt idx="61">
                  <c:v>1610</c:v>
                </c:pt>
                <c:pt idx="62">
                  <c:v>2220</c:v>
                </c:pt>
                <c:pt idx="63">
                  <c:v>1910</c:v>
                </c:pt>
                <c:pt idx="64">
                  <c:v>1860</c:v>
                </c:pt>
                <c:pt idx="65">
                  <c:v>1450</c:v>
                </c:pt>
                <c:pt idx="66">
                  <c:v>2210</c:v>
                </c:pt>
                <c:pt idx="67">
                  <c:v>2040</c:v>
                </c:pt>
                <c:pt idx="68">
                  <c:v>2140</c:v>
                </c:pt>
                <c:pt idx="69">
                  <c:v>2080</c:v>
                </c:pt>
                <c:pt idx="70">
                  <c:v>1950</c:v>
                </c:pt>
                <c:pt idx="71">
                  <c:v>2160</c:v>
                </c:pt>
                <c:pt idx="72">
                  <c:v>1650</c:v>
                </c:pt>
                <c:pt idx="73">
                  <c:v>2040</c:v>
                </c:pt>
                <c:pt idx="74">
                  <c:v>2140</c:v>
                </c:pt>
                <c:pt idx="75">
                  <c:v>1900</c:v>
                </c:pt>
                <c:pt idx="76">
                  <c:v>1930</c:v>
                </c:pt>
                <c:pt idx="77">
                  <c:v>2280</c:v>
                </c:pt>
                <c:pt idx="78">
                  <c:v>2130</c:v>
                </c:pt>
                <c:pt idx="79">
                  <c:v>1780</c:v>
                </c:pt>
                <c:pt idx="80">
                  <c:v>2190</c:v>
                </c:pt>
                <c:pt idx="81">
                  <c:v>2140</c:v>
                </c:pt>
                <c:pt idx="82">
                  <c:v>2050</c:v>
                </c:pt>
                <c:pt idx="83">
                  <c:v>2410</c:v>
                </c:pt>
                <c:pt idx="84">
                  <c:v>1520</c:v>
                </c:pt>
                <c:pt idx="85">
                  <c:v>2250</c:v>
                </c:pt>
                <c:pt idx="86">
                  <c:v>1900</c:v>
                </c:pt>
                <c:pt idx="87">
                  <c:v>1880</c:v>
                </c:pt>
                <c:pt idx="88">
                  <c:v>1930</c:v>
                </c:pt>
                <c:pt idx="89">
                  <c:v>2010</c:v>
                </c:pt>
                <c:pt idx="90">
                  <c:v>1920</c:v>
                </c:pt>
                <c:pt idx="91">
                  <c:v>2150</c:v>
                </c:pt>
                <c:pt idx="92">
                  <c:v>2110</c:v>
                </c:pt>
                <c:pt idx="93">
                  <c:v>2080</c:v>
                </c:pt>
                <c:pt idx="94">
                  <c:v>2150</c:v>
                </c:pt>
                <c:pt idx="95">
                  <c:v>1970</c:v>
                </c:pt>
                <c:pt idx="96">
                  <c:v>2440</c:v>
                </c:pt>
                <c:pt idx="97">
                  <c:v>2000</c:v>
                </c:pt>
                <c:pt idx="98">
                  <c:v>2060</c:v>
                </c:pt>
                <c:pt idx="99">
                  <c:v>2080</c:v>
                </c:pt>
                <c:pt idx="100">
                  <c:v>2010</c:v>
                </c:pt>
                <c:pt idx="101">
                  <c:v>2260</c:v>
                </c:pt>
                <c:pt idx="102">
                  <c:v>2410</c:v>
                </c:pt>
                <c:pt idx="103">
                  <c:v>2440</c:v>
                </c:pt>
                <c:pt idx="104">
                  <c:v>1910</c:v>
                </c:pt>
                <c:pt idx="105">
                  <c:v>2530</c:v>
                </c:pt>
                <c:pt idx="106">
                  <c:v>2130</c:v>
                </c:pt>
                <c:pt idx="107">
                  <c:v>1890</c:v>
                </c:pt>
                <c:pt idx="108">
                  <c:v>1990</c:v>
                </c:pt>
                <c:pt idx="109">
                  <c:v>2110</c:v>
                </c:pt>
                <c:pt idx="110">
                  <c:v>1710</c:v>
                </c:pt>
                <c:pt idx="111">
                  <c:v>1740</c:v>
                </c:pt>
                <c:pt idx="112">
                  <c:v>1940</c:v>
                </c:pt>
                <c:pt idx="113">
                  <c:v>2000</c:v>
                </c:pt>
                <c:pt idx="114">
                  <c:v>2010</c:v>
                </c:pt>
                <c:pt idx="115">
                  <c:v>1900</c:v>
                </c:pt>
                <c:pt idx="116">
                  <c:v>2290</c:v>
                </c:pt>
                <c:pt idx="117">
                  <c:v>1920</c:v>
                </c:pt>
                <c:pt idx="118">
                  <c:v>1950</c:v>
                </c:pt>
                <c:pt idx="119">
                  <c:v>1920</c:v>
                </c:pt>
                <c:pt idx="120">
                  <c:v>1930</c:v>
                </c:pt>
                <c:pt idx="121">
                  <c:v>1930</c:v>
                </c:pt>
                <c:pt idx="122">
                  <c:v>2060</c:v>
                </c:pt>
                <c:pt idx="123">
                  <c:v>1900</c:v>
                </c:pt>
                <c:pt idx="124">
                  <c:v>2160</c:v>
                </c:pt>
                <c:pt idx="125">
                  <c:v>2070</c:v>
                </c:pt>
                <c:pt idx="126">
                  <c:v>2020</c:v>
                </c:pt>
                <c:pt idx="127">
                  <c:v>2250</c:v>
                </c:pt>
              </c:numCache>
            </c:numRef>
          </c:xVal>
          <c:yVal>
            <c:numRef>
              <c:f>'Regression1.2'!$B$27:$B$154</c:f>
              <c:numCache>
                <c:formatCode>General</c:formatCode>
                <c:ptCount val="128"/>
                <c:pt idx="0">
                  <c:v>111086.17444905413</c:v>
                </c:pt>
                <c:pt idx="1">
                  <c:v>137741.36450652225</c:v>
                </c:pt>
                <c:pt idx="2">
                  <c:v>132283.2070679031</c:v>
                </c:pt>
                <c:pt idx="3">
                  <c:v>122791.39673420232</c:v>
                </c:pt>
                <c:pt idx="4">
                  <c:v>134050.09433179203</c:v>
                </c:pt>
                <c:pt idx="5">
                  <c:v>121532.66318233819</c:v>
                </c:pt>
                <c:pt idx="6">
                  <c:v>111532.69913661263</c:v>
                </c:pt>
                <c:pt idx="7">
                  <c:v>161251.76566935552</c:v>
                </c:pt>
                <c:pt idx="8">
                  <c:v>143746.00322523678</c:v>
                </c:pt>
                <c:pt idx="9">
                  <c:v>104026.90073821948</c:v>
                </c:pt>
                <c:pt idx="10">
                  <c:v>126544.29593339887</c:v>
                </c:pt>
                <c:pt idx="11">
                  <c:v>117090.81316776866</c:v>
                </c:pt>
                <c:pt idx="12">
                  <c:v>103784.47461040496</c:v>
                </c:pt>
                <c:pt idx="13">
                  <c:v>108045.52752162638</c:v>
                </c:pt>
                <c:pt idx="14">
                  <c:v>166020.97229260174</c:v>
                </c:pt>
                <c:pt idx="15">
                  <c:v>146482.59500038374</c:v>
                </c:pt>
                <c:pt idx="16">
                  <c:v>124800.71012590578</c:v>
                </c:pt>
                <c:pt idx="17">
                  <c:v>109789.11332911949</c:v>
                </c:pt>
                <c:pt idx="18">
                  <c:v>118083.81913542244</c:v>
                </c:pt>
                <c:pt idx="19">
                  <c:v>132040.78094008856</c:v>
                </c:pt>
                <c:pt idx="20">
                  <c:v>108530.37977725534</c:v>
                </c:pt>
                <c:pt idx="21">
                  <c:v>110539.69316895879</c:v>
                </c:pt>
                <c:pt idx="22">
                  <c:v>101024.58137886219</c:v>
                </c:pt>
                <c:pt idx="23">
                  <c:v>110782.11929677332</c:v>
                </c:pt>
                <c:pt idx="24">
                  <c:v>165004.66486855209</c:v>
                </c:pt>
                <c:pt idx="25">
                  <c:v>157256.44034234446</c:v>
                </c:pt>
                <c:pt idx="26">
                  <c:v>135489.62498700432</c:v>
                </c:pt>
                <c:pt idx="27">
                  <c:v>115528.02446362366</c:v>
                </c:pt>
                <c:pt idx="28">
                  <c:v>83072.294247184996</c:v>
                </c:pt>
                <c:pt idx="29">
                  <c:v>165997.67083620591</c:v>
                </c:pt>
                <c:pt idx="30">
                  <c:v>154254.12098298722</c:v>
                </c:pt>
                <c:pt idx="31">
                  <c:v>121594.29220680454</c:v>
                </c:pt>
                <c:pt idx="32">
                  <c:v>143057.05240986386</c:v>
                </c:pt>
                <c:pt idx="33">
                  <c:v>153950.06583070636</c:v>
                </c:pt>
                <c:pt idx="34">
                  <c:v>113095.48784075757</c:v>
                </c:pt>
                <c:pt idx="35">
                  <c:v>130297.19513259547</c:v>
                </c:pt>
                <c:pt idx="36">
                  <c:v>117841.39300760797</c:v>
                </c:pt>
                <c:pt idx="37">
                  <c:v>153261.1150153334</c:v>
                </c:pt>
                <c:pt idx="38">
                  <c:v>130782.04738822443</c:v>
                </c:pt>
                <c:pt idx="39">
                  <c:v>118530.34382298095</c:v>
                </c:pt>
                <c:pt idx="40">
                  <c:v>107575.70137767207</c:v>
                </c:pt>
                <c:pt idx="41">
                  <c:v>137233.21079449746</c:v>
                </c:pt>
                <c:pt idx="42">
                  <c:v>112344.90800091827</c:v>
                </c:pt>
                <c:pt idx="43">
                  <c:v>145793.64418501072</c:v>
                </c:pt>
                <c:pt idx="44">
                  <c:v>133541.94061976724</c:v>
                </c:pt>
                <c:pt idx="45">
                  <c:v>110031.53945693396</c:v>
                </c:pt>
                <c:pt idx="46">
                  <c:v>126097.77124584043</c:v>
                </c:pt>
                <c:pt idx="47">
                  <c:v>86786.865878311073</c:v>
                </c:pt>
                <c:pt idx="48">
                  <c:v>125347.19140600112</c:v>
                </c:pt>
                <c:pt idx="49">
                  <c:v>101775.1612187015</c:v>
                </c:pt>
                <c:pt idx="50">
                  <c:v>131798.3548122741</c:v>
                </c:pt>
                <c:pt idx="51">
                  <c:v>102587.37008300716</c:v>
                </c:pt>
                <c:pt idx="52">
                  <c:v>110601.32219342515</c:v>
                </c:pt>
                <c:pt idx="53">
                  <c:v>131798.3548122741</c:v>
                </c:pt>
                <c:pt idx="54">
                  <c:v>98022.262019504953</c:v>
                </c:pt>
                <c:pt idx="55">
                  <c:v>105832.11557017891</c:v>
                </c:pt>
                <c:pt idx="56">
                  <c:v>138553.57337082794</c:v>
                </c:pt>
                <c:pt idx="57">
                  <c:v>153503.54114314786</c:v>
                </c:pt>
                <c:pt idx="58">
                  <c:v>139789.00546629625</c:v>
                </c:pt>
                <c:pt idx="59">
                  <c:v>169750.57003540249</c:v>
                </c:pt>
                <c:pt idx="60">
                  <c:v>166809.87970051155</c:v>
                </c:pt>
                <c:pt idx="61">
                  <c:v>97575.737331946468</c:v>
                </c:pt>
                <c:pt idx="62">
                  <c:v>165755.2447083914</c:v>
                </c:pt>
                <c:pt idx="63">
                  <c:v>120093.1325271259</c:v>
                </c:pt>
                <c:pt idx="64">
                  <c:v>127537.30190105272</c:v>
                </c:pt>
                <c:pt idx="65">
                  <c:v>99319.323139439613</c:v>
                </c:pt>
                <c:pt idx="66">
                  <c:v>126301.8698055844</c:v>
                </c:pt>
                <c:pt idx="67">
                  <c:v>138491.94434636162</c:v>
                </c:pt>
                <c:pt idx="68">
                  <c:v>121047.81092670918</c:v>
                </c:pt>
                <c:pt idx="69">
                  <c:v>141494.26370571885</c:v>
                </c:pt>
                <c:pt idx="70">
                  <c:v>120539.6572146844</c:v>
                </c:pt>
                <c:pt idx="71">
                  <c:v>175004.62891427768</c:v>
                </c:pt>
                <c:pt idx="72">
                  <c:v>98022.262019504953</c:v>
                </c:pt>
                <c:pt idx="73">
                  <c:v>141047.73901816038</c:v>
                </c:pt>
                <c:pt idx="74">
                  <c:v>134800.67417163134</c:v>
                </c:pt>
                <c:pt idx="75">
                  <c:v>119342.55268728659</c:v>
                </c:pt>
                <c:pt idx="76">
                  <c:v>132791.36077992793</c:v>
                </c:pt>
                <c:pt idx="77">
                  <c:v>156505.86050250515</c:v>
                </c:pt>
                <c:pt idx="78">
                  <c:v>134050.09433179203</c:v>
                </c:pt>
                <c:pt idx="79">
                  <c:v>146482.59500038374</c:v>
                </c:pt>
                <c:pt idx="80">
                  <c:v>124800.71012590578</c:v>
                </c:pt>
                <c:pt idx="81">
                  <c:v>159750.60598967687</c:v>
                </c:pt>
                <c:pt idx="82">
                  <c:v>144354.11352979846</c:v>
                </c:pt>
                <c:pt idx="83">
                  <c:v>168819.19309221499</c:v>
                </c:pt>
                <c:pt idx="84">
                  <c:v>77067.655528470495</c:v>
                </c:pt>
                <c:pt idx="85">
                  <c:v>168006.98422790936</c:v>
                </c:pt>
                <c:pt idx="86">
                  <c:v>114230.96334368904</c:v>
                </c:pt>
                <c:pt idx="87">
                  <c:v>142791.32482565349</c:v>
                </c:pt>
                <c:pt idx="88">
                  <c:v>132791.36077992793</c:v>
                </c:pt>
                <c:pt idx="89">
                  <c:v>100093.20443567474</c:v>
                </c:pt>
                <c:pt idx="90">
                  <c:v>143237.84951321196</c:v>
                </c:pt>
                <c:pt idx="91">
                  <c:v>149304.11725639284</c:v>
                </c:pt>
                <c:pt idx="92">
                  <c:v>146301.79789703555</c:v>
                </c:pt>
                <c:pt idx="93">
                  <c:v>144050.05837751762</c:v>
                </c:pt>
                <c:pt idx="94">
                  <c:v>146748.32258459408</c:v>
                </c:pt>
                <c:pt idx="95">
                  <c:v>138349.47481108393</c:v>
                </c:pt>
                <c:pt idx="96">
                  <c:v>157318.06936681079</c:v>
                </c:pt>
                <c:pt idx="97">
                  <c:v>140601.21433060188</c:v>
                </c:pt>
                <c:pt idx="98">
                  <c:v>156301.76194276116</c:v>
                </c:pt>
                <c:pt idx="99">
                  <c:v>144050.05837751762</c:v>
                </c:pt>
                <c:pt idx="100">
                  <c:v>97537.409763875941</c:v>
                </c:pt>
                <c:pt idx="101">
                  <c:v>116301.90575985884</c:v>
                </c:pt>
                <c:pt idx="102">
                  <c:v>141313.4666023707</c:v>
                </c:pt>
                <c:pt idx="103">
                  <c:v>168515.13793993415</c:v>
                </c:pt>
                <c:pt idx="104">
                  <c:v>103784.47461040496</c:v>
                </c:pt>
                <c:pt idx="105">
                  <c:v>161517.49325356586</c:v>
                </c:pt>
                <c:pt idx="106">
                  <c:v>120297.23108686987</c:v>
                </c:pt>
                <c:pt idx="107">
                  <c:v>143541.9046654928</c:v>
                </c:pt>
                <c:pt idx="108">
                  <c:v>123541.97657404163</c:v>
                </c:pt>
                <c:pt idx="109">
                  <c:v>132548.93465211341</c:v>
                </c:pt>
                <c:pt idx="110">
                  <c:v>118834.39897526175</c:v>
                </c:pt>
                <c:pt idx="111">
                  <c:v>107333.27524985756</c:v>
                </c:pt>
                <c:pt idx="112">
                  <c:v>122344.87204664385</c:v>
                </c:pt>
                <c:pt idx="113">
                  <c:v>124292.55641388094</c:v>
                </c:pt>
                <c:pt idx="114">
                  <c:v>149993.0680717658</c:v>
                </c:pt>
                <c:pt idx="115">
                  <c:v>116786.75801548779</c:v>
                </c:pt>
                <c:pt idx="116">
                  <c:v>195959.23540531212</c:v>
                </c:pt>
                <c:pt idx="117">
                  <c:v>132040.78094008856</c:v>
                </c:pt>
                <c:pt idx="118">
                  <c:v>120539.6572146844</c:v>
                </c:pt>
                <c:pt idx="119">
                  <c:v>93337.985877120896</c:v>
                </c:pt>
                <c:pt idx="120">
                  <c:v>107841.42896188238</c:v>
                </c:pt>
                <c:pt idx="121">
                  <c:v>119038.49753500578</c:v>
                </c:pt>
                <c:pt idx="122">
                  <c:v>145104.69336963777</c:v>
                </c:pt>
                <c:pt idx="123">
                  <c:v>116786.75801548779</c:v>
                </c:pt>
                <c:pt idx="124">
                  <c:v>147498.90242443339</c:v>
                </c:pt>
                <c:pt idx="125">
                  <c:v>132102.40996455491</c:v>
                </c:pt>
                <c:pt idx="126">
                  <c:v>153299.44258340387</c:v>
                </c:pt>
                <c:pt idx="127">
                  <c:v>129304.18916494169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CE-0B40-AA2F-46ED110BA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265664"/>
        <c:axId val="806081056"/>
      </c:scatterChart>
      <c:valAx>
        <c:axId val="802265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SqFt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6081056"/>
        <c:crosses val="autoZero"/>
        <c:crossBetween val="midCat"/>
      </c:valAx>
      <c:valAx>
        <c:axId val="806081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22656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Bedrooms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strRef>
              <c:f>'Regression1.2'!$D$2:$D$129</c:f>
              <c:strCache>
                <c:ptCount val="19"/>
                <c:pt idx="9">
                  <c:v>MS</c:v>
                </c:pt>
                <c:pt idx="10">
                  <c:v>20097381314</c:v>
                </c:pt>
                <c:pt idx="11">
                  <c:v>253169922.2</c:v>
                </c:pt>
                <c:pt idx="14">
                  <c:v>t Stat</c:v>
                </c:pt>
                <c:pt idx="15">
                  <c:v>-1.345187955</c:v>
                </c:pt>
                <c:pt idx="16">
                  <c:v>9.312683438</c:v>
                </c:pt>
                <c:pt idx="17">
                  <c:v>5.029693128</c:v>
                </c:pt>
                <c:pt idx="18">
                  <c:v>-9.789772788</c:v>
                </c:pt>
              </c:strCache>
            </c:strRef>
          </c:xVal>
          <c:yVal>
            <c:numRef>
              <c:f>'House Prices'!$B$2:$B$129</c:f>
              <c:numCache>
                <c:formatCode>General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94-0C4B-B470-8D815C67CDEE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strRef>
              <c:f>'Regression1.2'!$D$2:$D$129</c:f>
              <c:strCache>
                <c:ptCount val="19"/>
                <c:pt idx="9">
                  <c:v>MS</c:v>
                </c:pt>
                <c:pt idx="10">
                  <c:v>20097381314</c:v>
                </c:pt>
                <c:pt idx="11">
                  <c:v>253169922.2</c:v>
                </c:pt>
                <c:pt idx="14">
                  <c:v>t Stat</c:v>
                </c:pt>
                <c:pt idx="15">
                  <c:v>-1.345187955</c:v>
                </c:pt>
                <c:pt idx="16">
                  <c:v>9.312683438</c:v>
                </c:pt>
                <c:pt idx="17">
                  <c:v>5.029693128</c:v>
                </c:pt>
                <c:pt idx="18">
                  <c:v>-9.789772788</c:v>
                </c:pt>
              </c:strCache>
            </c:strRef>
          </c:xVal>
          <c:yVal>
            <c:numRef>
              <c:f>'Regression1.2'!$B$27:$B$154</c:f>
              <c:numCache>
                <c:formatCode>General</c:formatCode>
                <c:ptCount val="128"/>
                <c:pt idx="0">
                  <c:v>111086.17444905413</c:v>
                </c:pt>
                <c:pt idx="1">
                  <c:v>137741.36450652225</c:v>
                </c:pt>
                <c:pt idx="2">
                  <c:v>132283.2070679031</c:v>
                </c:pt>
                <c:pt idx="3">
                  <c:v>122791.39673420232</c:v>
                </c:pt>
                <c:pt idx="4">
                  <c:v>134050.09433179203</c:v>
                </c:pt>
                <c:pt idx="5">
                  <c:v>121532.66318233819</c:v>
                </c:pt>
                <c:pt idx="6">
                  <c:v>111532.69913661263</c:v>
                </c:pt>
                <c:pt idx="7">
                  <c:v>161251.76566935552</c:v>
                </c:pt>
                <c:pt idx="8">
                  <c:v>143746.00322523678</c:v>
                </c:pt>
                <c:pt idx="9">
                  <c:v>104026.90073821948</c:v>
                </c:pt>
                <c:pt idx="10">
                  <c:v>126544.29593339887</c:v>
                </c:pt>
                <c:pt idx="11">
                  <c:v>117090.81316776866</c:v>
                </c:pt>
                <c:pt idx="12">
                  <c:v>103784.47461040496</c:v>
                </c:pt>
                <c:pt idx="13">
                  <c:v>108045.52752162638</c:v>
                </c:pt>
                <c:pt idx="14">
                  <c:v>166020.97229260174</c:v>
                </c:pt>
                <c:pt idx="15">
                  <c:v>146482.59500038374</c:v>
                </c:pt>
                <c:pt idx="16">
                  <c:v>124800.71012590578</c:v>
                </c:pt>
                <c:pt idx="17">
                  <c:v>109789.11332911949</c:v>
                </c:pt>
                <c:pt idx="18">
                  <c:v>118083.81913542244</c:v>
                </c:pt>
                <c:pt idx="19">
                  <c:v>132040.78094008856</c:v>
                </c:pt>
                <c:pt idx="20">
                  <c:v>108530.37977725534</c:v>
                </c:pt>
                <c:pt idx="21">
                  <c:v>110539.69316895879</c:v>
                </c:pt>
                <c:pt idx="22">
                  <c:v>101024.58137886219</c:v>
                </c:pt>
                <c:pt idx="23">
                  <c:v>110782.11929677332</c:v>
                </c:pt>
                <c:pt idx="24">
                  <c:v>165004.66486855209</c:v>
                </c:pt>
                <c:pt idx="25">
                  <c:v>157256.44034234446</c:v>
                </c:pt>
                <c:pt idx="26">
                  <c:v>135489.62498700432</c:v>
                </c:pt>
                <c:pt idx="27">
                  <c:v>115528.02446362366</c:v>
                </c:pt>
                <c:pt idx="28">
                  <c:v>83072.294247184996</c:v>
                </c:pt>
                <c:pt idx="29">
                  <c:v>165997.67083620591</c:v>
                </c:pt>
                <c:pt idx="30">
                  <c:v>154254.12098298722</c:v>
                </c:pt>
                <c:pt idx="31">
                  <c:v>121594.29220680454</c:v>
                </c:pt>
                <c:pt idx="32">
                  <c:v>143057.05240986386</c:v>
                </c:pt>
                <c:pt idx="33">
                  <c:v>153950.06583070636</c:v>
                </c:pt>
                <c:pt idx="34">
                  <c:v>113095.48784075757</c:v>
                </c:pt>
                <c:pt idx="35">
                  <c:v>130297.19513259547</c:v>
                </c:pt>
                <c:pt idx="36">
                  <c:v>117841.39300760797</c:v>
                </c:pt>
                <c:pt idx="37">
                  <c:v>153261.1150153334</c:v>
                </c:pt>
                <c:pt idx="38">
                  <c:v>130782.04738822443</c:v>
                </c:pt>
                <c:pt idx="39">
                  <c:v>118530.34382298095</c:v>
                </c:pt>
                <c:pt idx="40">
                  <c:v>107575.70137767207</c:v>
                </c:pt>
                <c:pt idx="41">
                  <c:v>137233.21079449746</c:v>
                </c:pt>
                <c:pt idx="42">
                  <c:v>112344.90800091827</c:v>
                </c:pt>
                <c:pt idx="43">
                  <c:v>145793.64418501072</c:v>
                </c:pt>
                <c:pt idx="44">
                  <c:v>133541.94061976724</c:v>
                </c:pt>
                <c:pt idx="45">
                  <c:v>110031.53945693396</c:v>
                </c:pt>
                <c:pt idx="46">
                  <c:v>126097.77124584043</c:v>
                </c:pt>
                <c:pt idx="47">
                  <c:v>86786.865878311073</c:v>
                </c:pt>
                <c:pt idx="48">
                  <c:v>125347.19140600112</c:v>
                </c:pt>
                <c:pt idx="49">
                  <c:v>101775.1612187015</c:v>
                </c:pt>
                <c:pt idx="50">
                  <c:v>131798.3548122741</c:v>
                </c:pt>
                <c:pt idx="51">
                  <c:v>102587.37008300716</c:v>
                </c:pt>
                <c:pt idx="52">
                  <c:v>110601.32219342515</c:v>
                </c:pt>
                <c:pt idx="53">
                  <c:v>131798.3548122741</c:v>
                </c:pt>
                <c:pt idx="54">
                  <c:v>98022.262019504953</c:v>
                </c:pt>
                <c:pt idx="55">
                  <c:v>105832.11557017891</c:v>
                </c:pt>
                <c:pt idx="56">
                  <c:v>138553.57337082794</c:v>
                </c:pt>
                <c:pt idx="57">
                  <c:v>153503.54114314786</c:v>
                </c:pt>
                <c:pt idx="58">
                  <c:v>139789.00546629625</c:v>
                </c:pt>
                <c:pt idx="59">
                  <c:v>169750.57003540249</c:v>
                </c:pt>
                <c:pt idx="60">
                  <c:v>166809.87970051155</c:v>
                </c:pt>
                <c:pt idx="61">
                  <c:v>97575.737331946468</c:v>
                </c:pt>
                <c:pt idx="62">
                  <c:v>165755.2447083914</c:v>
                </c:pt>
                <c:pt idx="63">
                  <c:v>120093.1325271259</c:v>
                </c:pt>
                <c:pt idx="64">
                  <c:v>127537.30190105272</c:v>
                </c:pt>
                <c:pt idx="65">
                  <c:v>99319.323139439613</c:v>
                </c:pt>
                <c:pt idx="66">
                  <c:v>126301.8698055844</c:v>
                </c:pt>
                <c:pt idx="67">
                  <c:v>138491.94434636162</c:v>
                </c:pt>
                <c:pt idx="68">
                  <c:v>121047.81092670918</c:v>
                </c:pt>
                <c:pt idx="69">
                  <c:v>141494.26370571885</c:v>
                </c:pt>
                <c:pt idx="70">
                  <c:v>120539.6572146844</c:v>
                </c:pt>
                <c:pt idx="71">
                  <c:v>175004.62891427768</c:v>
                </c:pt>
                <c:pt idx="72">
                  <c:v>98022.262019504953</c:v>
                </c:pt>
                <c:pt idx="73">
                  <c:v>141047.73901816038</c:v>
                </c:pt>
                <c:pt idx="74">
                  <c:v>134800.67417163134</c:v>
                </c:pt>
                <c:pt idx="75">
                  <c:v>119342.55268728659</c:v>
                </c:pt>
                <c:pt idx="76">
                  <c:v>132791.36077992793</c:v>
                </c:pt>
                <c:pt idx="77">
                  <c:v>156505.86050250515</c:v>
                </c:pt>
                <c:pt idx="78">
                  <c:v>134050.09433179203</c:v>
                </c:pt>
                <c:pt idx="79">
                  <c:v>146482.59500038374</c:v>
                </c:pt>
                <c:pt idx="80">
                  <c:v>124800.71012590578</c:v>
                </c:pt>
                <c:pt idx="81">
                  <c:v>159750.60598967687</c:v>
                </c:pt>
                <c:pt idx="82">
                  <c:v>144354.11352979846</c:v>
                </c:pt>
                <c:pt idx="83">
                  <c:v>168819.19309221499</c:v>
                </c:pt>
                <c:pt idx="84">
                  <c:v>77067.655528470495</c:v>
                </c:pt>
                <c:pt idx="85">
                  <c:v>168006.98422790936</c:v>
                </c:pt>
                <c:pt idx="86">
                  <c:v>114230.96334368904</c:v>
                </c:pt>
                <c:pt idx="87">
                  <c:v>142791.32482565349</c:v>
                </c:pt>
                <c:pt idx="88">
                  <c:v>132791.36077992793</c:v>
                </c:pt>
                <c:pt idx="89">
                  <c:v>100093.20443567474</c:v>
                </c:pt>
                <c:pt idx="90">
                  <c:v>143237.84951321196</c:v>
                </c:pt>
                <c:pt idx="91">
                  <c:v>149304.11725639284</c:v>
                </c:pt>
                <c:pt idx="92">
                  <c:v>146301.79789703555</c:v>
                </c:pt>
                <c:pt idx="93">
                  <c:v>144050.05837751762</c:v>
                </c:pt>
                <c:pt idx="94">
                  <c:v>146748.32258459408</c:v>
                </c:pt>
                <c:pt idx="95">
                  <c:v>138349.47481108393</c:v>
                </c:pt>
                <c:pt idx="96">
                  <c:v>157318.06936681079</c:v>
                </c:pt>
                <c:pt idx="97">
                  <c:v>140601.21433060188</c:v>
                </c:pt>
                <c:pt idx="98">
                  <c:v>156301.76194276116</c:v>
                </c:pt>
                <c:pt idx="99">
                  <c:v>144050.05837751762</c:v>
                </c:pt>
                <c:pt idx="100">
                  <c:v>97537.409763875941</c:v>
                </c:pt>
                <c:pt idx="101">
                  <c:v>116301.90575985884</c:v>
                </c:pt>
                <c:pt idx="102">
                  <c:v>141313.4666023707</c:v>
                </c:pt>
                <c:pt idx="103">
                  <c:v>168515.13793993415</c:v>
                </c:pt>
                <c:pt idx="104">
                  <c:v>103784.47461040496</c:v>
                </c:pt>
                <c:pt idx="105">
                  <c:v>161517.49325356586</c:v>
                </c:pt>
                <c:pt idx="106">
                  <c:v>120297.23108686987</c:v>
                </c:pt>
                <c:pt idx="107">
                  <c:v>143541.9046654928</c:v>
                </c:pt>
                <c:pt idx="108">
                  <c:v>123541.97657404163</c:v>
                </c:pt>
                <c:pt idx="109">
                  <c:v>132548.93465211341</c:v>
                </c:pt>
                <c:pt idx="110">
                  <c:v>118834.39897526175</c:v>
                </c:pt>
                <c:pt idx="111">
                  <c:v>107333.27524985756</c:v>
                </c:pt>
                <c:pt idx="112">
                  <c:v>122344.87204664385</c:v>
                </c:pt>
                <c:pt idx="113">
                  <c:v>124292.55641388094</c:v>
                </c:pt>
                <c:pt idx="114">
                  <c:v>149993.0680717658</c:v>
                </c:pt>
                <c:pt idx="115">
                  <c:v>116786.75801548779</c:v>
                </c:pt>
                <c:pt idx="116">
                  <c:v>195959.23540531212</c:v>
                </c:pt>
                <c:pt idx="117">
                  <c:v>132040.78094008856</c:v>
                </c:pt>
                <c:pt idx="118">
                  <c:v>120539.6572146844</c:v>
                </c:pt>
                <c:pt idx="119">
                  <c:v>93337.985877120896</c:v>
                </c:pt>
                <c:pt idx="120">
                  <c:v>107841.42896188238</c:v>
                </c:pt>
                <c:pt idx="121">
                  <c:v>119038.49753500578</c:v>
                </c:pt>
                <c:pt idx="122">
                  <c:v>145104.69336963777</c:v>
                </c:pt>
                <c:pt idx="123">
                  <c:v>116786.75801548779</c:v>
                </c:pt>
                <c:pt idx="124">
                  <c:v>147498.90242443339</c:v>
                </c:pt>
                <c:pt idx="125">
                  <c:v>132102.40996455491</c:v>
                </c:pt>
                <c:pt idx="126">
                  <c:v>153299.44258340387</c:v>
                </c:pt>
                <c:pt idx="127">
                  <c:v>129304.18916494169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94-0C4B-B470-8D815C67C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714816"/>
        <c:axId val="800901824"/>
      </c:scatterChart>
      <c:valAx>
        <c:axId val="810714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Bedrooms</a:t>
                </a:r>
              </a:p>
            </c:rich>
          </c:tx>
          <c:overlay val="0"/>
        </c:title>
        <c:majorTickMark val="out"/>
        <c:minorTickMark val="none"/>
        <c:tickLblPos val="nextTo"/>
        <c:crossAx val="800901824"/>
        <c:crosses val="autoZero"/>
        <c:crossBetween val="midCat"/>
      </c:valAx>
      <c:valAx>
        <c:axId val="800901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07148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Offers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strRef>
              <c:f>'Regression1.2'!$E$2:$E$129</c:f>
              <c:strCache>
                <c:ptCount val="19"/>
                <c:pt idx="9">
                  <c:v>F</c:v>
                </c:pt>
                <c:pt idx="10">
                  <c:v>79.38297385</c:v>
                </c:pt>
                <c:pt idx="14">
                  <c:v>P-value</c:v>
                </c:pt>
                <c:pt idx="15">
                  <c:v>0.181019507</c:v>
                </c:pt>
                <c:pt idx="16">
                  <c:v>5.807E-16</c:v>
                </c:pt>
                <c:pt idx="17">
                  <c:v>1.67938E-06</c:v>
                </c:pt>
                <c:pt idx="18">
                  <c:v>4.09122E-17</c:v>
                </c:pt>
              </c:strCache>
            </c:strRef>
          </c:xVal>
          <c:yVal>
            <c:numRef>
              <c:f>'House Prices'!$B$2:$B$129</c:f>
              <c:numCache>
                <c:formatCode>General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B3-9643-BEBA-2804BF5FC07B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strRef>
              <c:f>'Regression1.2'!$E$2:$E$129</c:f>
              <c:strCache>
                <c:ptCount val="19"/>
                <c:pt idx="9">
                  <c:v>F</c:v>
                </c:pt>
                <c:pt idx="10">
                  <c:v>79.38297385</c:v>
                </c:pt>
                <c:pt idx="14">
                  <c:v>P-value</c:v>
                </c:pt>
                <c:pt idx="15">
                  <c:v>0.181019507</c:v>
                </c:pt>
                <c:pt idx="16">
                  <c:v>5.807E-16</c:v>
                </c:pt>
                <c:pt idx="17">
                  <c:v>1.67938E-06</c:v>
                </c:pt>
                <c:pt idx="18">
                  <c:v>4.09122E-17</c:v>
                </c:pt>
              </c:strCache>
            </c:strRef>
          </c:xVal>
          <c:yVal>
            <c:numRef>
              <c:f>'Regression1.2'!$B$27:$B$154</c:f>
              <c:numCache>
                <c:formatCode>General</c:formatCode>
                <c:ptCount val="128"/>
                <c:pt idx="0">
                  <c:v>111086.17444905413</c:v>
                </c:pt>
                <c:pt idx="1">
                  <c:v>137741.36450652225</c:v>
                </c:pt>
                <c:pt idx="2">
                  <c:v>132283.2070679031</c:v>
                </c:pt>
                <c:pt idx="3">
                  <c:v>122791.39673420232</c:v>
                </c:pt>
                <c:pt idx="4">
                  <c:v>134050.09433179203</c:v>
                </c:pt>
                <c:pt idx="5">
                  <c:v>121532.66318233819</c:v>
                </c:pt>
                <c:pt idx="6">
                  <c:v>111532.69913661263</c:v>
                </c:pt>
                <c:pt idx="7">
                  <c:v>161251.76566935552</c:v>
                </c:pt>
                <c:pt idx="8">
                  <c:v>143746.00322523678</c:v>
                </c:pt>
                <c:pt idx="9">
                  <c:v>104026.90073821948</c:v>
                </c:pt>
                <c:pt idx="10">
                  <c:v>126544.29593339887</c:v>
                </c:pt>
                <c:pt idx="11">
                  <c:v>117090.81316776866</c:v>
                </c:pt>
                <c:pt idx="12">
                  <c:v>103784.47461040496</c:v>
                </c:pt>
                <c:pt idx="13">
                  <c:v>108045.52752162638</c:v>
                </c:pt>
                <c:pt idx="14">
                  <c:v>166020.97229260174</c:v>
                </c:pt>
                <c:pt idx="15">
                  <c:v>146482.59500038374</c:v>
                </c:pt>
                <c:pt idx="16">
                  <c:v>124800.71012590578</c:v>
                </c:pt>
                <c:pt idx="17">
                  <c:v>109789.11332911949</c:v>
                </c:pt>
                <c:pt idx="18">
                  <c:v>118083.81913542244</c:v>
                </c:pt>
                <c:pt idx="19">
                  <c:v>132040.78094008856</c:v>
                </c:pt>
                <c:pt idx="20">
                  <c:v>108530.37977725534</c:v>
                </c:pt>
                <c:pt idx="21">
                  <c:v>110539.69316895879</c:v>
                </c:pt>
                <c:pt idx="22">
                  <c:v>101024.58137886219</c:v>
                </c:pt>
                <c:pt idx="23">
                  <c:v>110782.11929677332</c:v>
                </c:pt>
                <c:pt idx="24">
                  <c:v>165004.66486855209</c:v>
                </c:pt>
                <c:pt idx="25">
                  <c:v>157256.44034234446</c:v>
                </c:pt>
                <c:pt idx="26">
                  <c:v>135489.62498700432</c:v>
                </c:pt>
                <c:pt idx="27">
                  <c:v>115528.02446362366</c:v>
                </c:pt>
                <c:pt idx="28">
                  <c:v>83072.294247184996</c:v>
                </c:pt>
                <c:pt idx="29">
                  <c:v>165997.67083620591</c:v>
                </c:pt>
                <c:pt idx="30">
                  <c:v>154254.12098298722</c:v>
                </c:pt>
                <c:pt idx="31">
                  <c:v>121594.29220680454</c:v>
                </c:pt>
                <c:pt idx="32">
                  <c:v>143057.05240986386</c:v>
                </c:pt>
                <c:pt idx="33">
                  <c:v>153950.06583070636</c:v>
                </c:pt>
                <c:pt idx="34">
                  <c:v>113095.48784075757</c:v>
                </c:pt>
                <c:pt idx="35">
                  <c:v>130297.19513259547</c:v>
                </c:pt>
                <c:pt idx="36">
                  <c:v>117841.39300760797</c:v>
                </c:pt>
                <c:pt idx="37">
                  <c:v>153261.1150153334</c:v>
                </c:pt>
                <c:pt idx="38">
                  <c:v>130782.04738822443</c:v>
                </c:pt>
                <c:pt idx="39">
                  <c:v>118530.34382298095</c:v>
                </c:pt>
                <c:pt idx="40">
                  <c:v>107575.70137767207</c:v>
                </c:pt>
                <c:pt idx="41">
                  <c:v>137233.21079449746</c:v>
                </c:pt>
                <c:pt idx="42">
                  <c:v>112344.90800091827</c:v>
                </c:pt>
                <c:pt idx="43">
                  <c:v>145793.64418501072</c:v>
                </c:pt>
                <c:pt idx="44">
                  <c:v>133541.94061976724</c:v>
                </c:pt>
                <c:pt idx="45">
                  <c:v>110031.53945693396</c:v>
                </c:pt>
                <c:pt idx="46">
                  <c:v>126097.77124584043</c:v>
                </c:pt>
                <c:pt idx="47">
                  <c:v>86786.865878311073</c:v>
                </c:pt>
                <c:pt idx="48">
                  <c:v>125347.19140600112</c:v>
                </c:pt>
                <c:pt idx="49">
                  <c:v>101775.1612187015</c:v>
                </c:pt>
                <c:pt idx="50">
                  <c:v>131798.3548122741</c:v>
                </c:pt>
                <c:pt idx="51">
                  <c:v>102587.37008300716</c:v>
                </c:pt>
                <c:pt idx="52">
                  <c:v>110601.32219342515</c:v>
                </c:pt>
                <c:pt idx="53">
                  <c:v>131798.3548122741</c:v>
                </c:pt>
                <c:pt idx="54">
                  <c:v>98022.262019504953</c:v>
                </c:pt>
                <c:pt idx="55">
                  <c:v>105832.11557017891</c:v>
                </c:pt>
                <c:pt idx="56">
                  <c:v>138553.57337082794</c:v>
                </c:pt>
                <c:pt idx="57">
                  <c:v>153503.54114314786</c:v>
                </c:pt>
                <c:pt idx="58">
                  <c:v>139789.00546629625</c:v>
                </c:pt>
                <c:pt idx="59">
                  <c:v>169750.57003540249</c:v>
                </c:pt>
                <c:pt idx="60">
                  <c:v>166809.87970051155</c:v>
                </c:pt>
                <c:pt idx="61">
                  <c:v>97575.737331946468</c:v>
                </c:pt>
                <c:pt idx="62">
                  <c:v>165755.2447083914</c:v>
                </c:pt>
                <c:pt idx="63">
                  <c:v>120093.1325271259</c:v>
                </c:pt>
                <c:pt idx="64">
                  <c:v>127537.30190105272</c:v>
                </c:pt>
                <c:pt idx="65">
                  <c:v>99319.323139439613</c:v>
                </c:pt>
                <c:pt idx="66">
                  <c:v>126301.8698055844</c:v>
                </c:pt>
                <c:pt idx="67">
                  <c:v>138491.94434636162</c:v>
                </c:pt>
                <c:pt idx="68">
                  <c:v>121047.81092670918</c:v>
                </c:pt>
                <c:pt idx="69">
                  <c:v>141494.26370571885</c:v>
                </c:pt>
                <c:pt idx="70">
                  <c:v>120539.6572146844</c:v>
                </c:pt>
                <c:pt idx="71">
                  <c:v>175004.62891427768</c:v>
                </c:pt>
                <c:pt idx="72">
                  <c:v>98022.262019504953</c:v>
                </c:pt>
                <c:pt idx="73">
                  <c:v>141047.73901816038</c:v>
                </c:pt>
                <c:pt idx="74">
                  <c:v>134800.67417163134</c:v>
                </c:pt>
                <c:pt idx="75">
                  <c:v>119342.55268728659</c:v>
                </c:pt>
                <c:pt idx="76">
                  <c:v>132791.36077992793</c:v>
                </c:pt>
                <c:pt idx="77">
                  <c:v>156505.86050250515</c:v>
                </c:pt>
                <c:pt idx="78">
                  <c:v>134050.09433179203</c:v>
                </c:pt>
                <c:pt idx="79">
                  <c:v>146482.59500038374</c:v>
                </c:pt>
                <c:pt idx="80">
                  <c:v>124800.71012590578</c:v>
                </c:pt>
                <c:pt idx="81">
                  <c:v>159750.60598967687</c:v>
                </c:pt>
                <c:pt idx="82">
                  <c:v>144354.11352979846</c:v>
                </c:pt>
                <c:pt idx="83">
                  <c:v>168819.19309221499</c:v>
                </c:pt>
                <c:pt idx="84">
                  <c:v>77067.655528470495</c:v>
                </c:pt>
                <c:pt idx="85">
                  <c:v>168006.98422790936</c:v>
                </c:pt>
                <c:pt idx="86">
                  <c:v>114230.96334368904</c:v>
                </c:pt>
                <c:pt idx="87">
                  <c:v>142791.32482565349</c:v>
                </c:pt>
                <c:pt idx="88">
                  <c:v>132791.36077992793</c:v>
                </c:pt>
                <c:pt idx="89">
                  <c:v>100093.20443567474</c:v>
                </c:pt>
                <c:pt idx="90">
                  <c:v>143237.84951321196</c:v>
                </c:pt>
                <c:pt idx="91">
                  <c:v>149304.11725639284</c:v>
                </c:pt>
                <c:pt idx="92">
                  <c:v>146301.79789703555</c:v>
                </c:pt>
                <c:pt idx="93">
                  <c:v>144050.05837751762</c:v>
                </c:pt>
                <c:pt idx="94">
                  <c:v>146748.32258459408</c:v>
                </c:pt>
                <c:pt idx="95">
                  <c:v>138349.47481108393</c:v>
                </c:pt>
                <c:pt idx="96">
                  <c:v>157318.06936681079</c:v>
                </c:pt>
                <c:pt idx="97">
                  <c:v>140601.21433060188</c:v>
                </c:pt>
                <c:pt idx="98">
                  <c:v>156301.76194276116</c:v>
                </c:pt>
                <c:pt idx="99">
                  <c:v>144050.05837751762</c:v>
                </c:pt>
                <c:pt idx="100">
                  <c:v>97537.409763875941</c:v>
                </c:pt>
                <c:pt idx="101">
                  <c:v>116301.90575985884</c:v>
                </c:pt>
                <c:pt idx="102">
                  <c:v>141313.4666023707</c:v>
                </c:pt>
                <c:pt idx="103">
                  <c:v>168515.13793993415</c:v>
                </c:pt>
                <c:pt idx="104">
                  <c:v>103784.47461040496</c:v>
                </c:pt>
                <c:pt idx="105">
                  <c:v>161517.49325356586</c:v>
                </c:pt>
                <c:pt idx="106">
                  <c:v>120297.23108686987</c:v>
                </c:pt>
                <c:pt idx="107">
                  <c:v>143541.9046654928</c:v>
                </c:pt>
                <c:pt idx="108">
                  <c:v>123541.97657404163</c:v>
                </c:pt>
                <c:pt idx="109">
                  <c:v>132548.93465211341</c:v>
                </c:pt>
                <c:pt idx="110">
                  <c:v>118834.39897526175</c:v>
                </c:pt>
                <c:pt idx="111">
                  <c:v>107333.27524985756</c:v>
                </c:pt>
                <c:pt idx="112">
                  <c:v>122344.87204664385</c:v>
                </c:pt>
                <c:pt idx="113">
                  <c:v>124292.55641388094</c:v>
                </c:pt>
                <c:pt idx="114">
                  <c:v>149993.0680717658</c:v>
                </c:pt>
                <c:pt idx="115">
                  <c:v>116786.75801548779</c:v>
                </c:pt>
                <c:pt idx="116">
                  <c:v>195959.23540531212</c:v>
                </c:pt>
                <c:pt idx="117">
                  <c:v>132040.78094008856</c:v>
                </c:pt>
                <c:pt idx="118">
                  <c:v>120539.6572146844</c:v>
                </c:pt>
                <c:pt idx="119">
                  <c:v>93337.985877120896</c:v>
                </c:pt>
                <c:pt idx="120">
                  <c:v>107841.42896188238</c:v>
                </c:pt>
                <c:pt idx="121">
                  <c:v>119038.49753500578</c:v>
                </c:pt>
                <c:pt idx="122">
                  <c:v>145104.69336963777</c:v>
                </c:pt>
                <c:pt idx="123">
                  <c:v>116786.75801548779</c:v>
                </c:pt>
                <c:pt idx="124">
                  <c:v>147498.90242443339</c:v>
                </c:pt>
                <c:pt idx="125">
                  <c:v>132102.40996455491</c:v>
                </c:pt>
                <c:pt idx="126">
                  <c:v>153299.44258340387</c:v>
                </c:pt>
                <c:pt idx="127">
                  <c:v>129304.18916494169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B3-9643-BEBA-2804BF5FC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103792"/>
        <c:axId val="815112656"/>
      </c:scatterChart>
      <c:valAx>
        <c:axId val="815103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Offers</a:t>
                </a:r>
              </a:p>
            </c:rich>
          </c:tx>
          <c:overlay val="0"/>
        </c:title>
        <c:majorTickMark val="out"/>
        <c:minorTickMark val="none"/>
        <c:tickLblPos val="nextTo"/>
        <c:crossAx val="815112656"/>
        <c:crosses val="autoZero"/>
        <c:crossBetween val="midCat"/>
      </c:valAx>
      <c:valAx>
        <c:axId val="815112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51037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[SCM+651+Homework+1+House+Prices.xlsx]AveragePrice!AveragePrice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AveragePrice!$B$3:$B$4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AveragePrice!$A$5:$A$7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AveragePrice!$B$5:$B$7</c:f>
              <c:numCache>
                <c:formatCode>General</c:formatCode>
                <c:ptCount val="2"/>
                <c:pt idx="0">
                  <c:v>117750</c:v>
                </c:pt>
                <c:pt idx="1">
                  <c:v>135468.42105263157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2-F94F-BA2D-58CF44E2B055}"/>
            </c:ext>
          </c:extLst>
        </c:ser>
        <c:ser>
          <c:idx val="1"/>
          <c:order val="1"/>
          <c:tx>
            <c:strRef>
              <c:f>AveragePrice!$C$3:$C$4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AveragePrice!$A$5:$A$7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AveragePrice!$C$5:$C$7</c:f>
              <c:numCache>
                <c:formatCode>General</c:formatCode>
                <c:ptCount val="2"/>
                <c:pt idx="0">
                  <c:v>108583.78378378379</c:v>
                </c:pt>
                <c:pt idx="1">
                  <c:v>118457.14285714286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92-F94F-BA2D-58CF44E2B055}"/>
            </c:ext>
          </c:extLst>
        </c:ser>
        <c:ser>
          <c:idx val="2"/>
          <c:order val="2"/>
          <c:tx>
            <c:strRef>
              <c:f>AveragePrice!$D$3:$D$4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AveragePrice!$A$5:$A$7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AveragePrice!$D$5:$D$7</c:f>
              <c:numCache>
                <c:formatCode>General</c:formatCode>
                <c:ptCount val="2"/>
                <c:pt idx="0">
                  <c:v>148230.4347826087</c:v>
                </c:pt>
                <c:pt idx="1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92-F94F-BA2D-58CF44E2B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9649760"/>
        <c:axId val="809618160"/>
      </c:barChart>
      <c:catAx>
        <c:axId val="8096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18160"/>
        <c:crosses val="autoZero"/>
        <c:auto val="1"/>
        <c:lblAlgn val="ctr"/>
        <c:lblOffset val="100"/>
        <c:noMultiLvlLbl val="0"/>
      </c:catAx>
      <c:valAx>
        <c:axId val="80961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[SCM+651+Homework+1+House+Prices.xlsx]AverageSquareFeet!AverageSquareFeet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AverageSquareFeet!$B$3:$B$4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AverageSquareFeet!$A$5:$A$7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AverageSquareFeet!$B$5:$B$7</c:f>
              <c:numCache>
                <c:formatCode>General</c:formatCode>
                <c:ptCount val="2"/>
                <c:pt idx="0">
                  <c:v>2001.5384615384614</c:v>
                </c:pt>
                <c:pt idx="1">
                  <c:v>2031.0526315789473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D-084E-8D20-538589DEC344}"/>
            </c:ext>
          </c:extLst>
        </c:ser>
        <c:ser>
          <c:idx val="1"/>
          <c:order val="1"/>
          <c:tx>
            <c:strRef>
              <c:f>AverageSquareFeet!$C$3:$C$4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AverageSquareFeet!$A$5:$A$7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AverageSquareFeet!$C$5:$C$7</c:f>
              <c:numCache>
                <c:formatCode>General</c:formatCode>
                <c:ptCount val="2"/>
                <c:pt idx="0">
                  <c:v>1928.1081081081081</c:v>
                </c:pt>
                <c:pt idx="1">
                  <c:v>1857.1428571428571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1D-084E-8D20-538589DEC344}"/>
            </c:ext>
          </c:extLst>
        </c:ser>
        <c:ser>
          <c:idx val="2"/>
          <c:order val="2"/>
          <c:tx>
            <c:strRef>
              <c:f>AverageSquareFeet!$D$3:$D$4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AverageSquareFeet!$A$5:$A$7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AverageSquareFeet!$D$5:$D$7</c:f>
              <c:numCache>
                <c:formatCode>General</c:formatCode>
                <c:ptCount val="2"/>
                <c:pt idx="0">
                  <c:v>2073.478260869565</c:v>
                </c:pt>
                <c:pt idx="1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1D-084E-8D20-538589DEC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8525616"/>
        <c:axId val="802369504"/>
      </c:barChart>
      <c:catAx>
        <c:axId val="80852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369504"/>
        <c:crosses val="autoZero"/>
        <c:auto val="1"/>
        <c:lblAlgn val="ctr"/>
        <c:lblOffset val="100"/>
        <c:noMultiLvlLbl val="0"/>
      </c:catAx>
      <c:valAx>
        <c:axId val="80236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52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SqFt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'House Prices'!$D$2:$D$129</c:f>
              <c:numCache>
                <c:formatCode>General</c:formatCode>
                <c:ptCount val="128"/>
                <c:pt idx="0">
                  <c:v>1790</c:v>
                </c:pt>
                <c:pt idx="1">
                  <c:v>2030</c:v>
                </c:pt>
                <c:pt idx="2">
                  <c:v>1740</c:v>
                </c:pt>
                <c:pt idx="3">
                  <c:v>1980</c:v>
                </c:pt>
                <c:pt idx="4">
                  <c:v>2130</c:v>
                </c:pt>
                <c:pt idx="5">
                  <c:v>1780</c:v>
                </c:pt>
                <c:pt idx="6">
                  <c:v>1830</c:v>
                </c:pt>
                <c:pt idx="7">
                  <c:v>2160</c:v>
                </c:pt>
                <c:pt idx="8">
                  <c:v>2110</c:v>
                </c:pt>
                <c:pt idx="9">
                  <c:v>1730</c:v>
                </c:pt>
                <c:pt idx="10">
                  <c:v>2030</c:v>
                </c:pt>
                <c:pt idx="11">
                  <c:v>1870</c:v>
                </c:pt>
                <c:pt idx="12">
                  <c:v>1910</c:v>
                </c:pt>
                <c:pt idx="13">
                  <c:v>2150</c:v>
                </c:pt>
                <c:pt idx="14">
                  <c:v>2590</c:v>
                </c:pt>
                <c:pt idx="15">
                  <c:v>1780</c:v>
                </c:pt>
                <c:pt idx="16">
                  <c:v>2190</c:v>
                </c:pt>
                <c:pt idx="17">
                  <c:v>1990</c:v>
                </c:pt>
                <c:pt idx="18">
                  <c:v>1700</c:v>
                </c:pt>
                <c:pt idx="19">
                  <c:v>1920</c:v>
                </c:pt>
                <c:pt idx="20">
                  <c:v>1790</c:v>
                </c:pt>
                <c:pt idx="21">
                  <c:v>2000</c:v>
                </c:pt>
                <c:pt idx="22">
                  <c:v>1690</c:v>
                </c:pt>
                <c:pt idx="23">
                  <c:v>1820</c:v>
                </c:pt>
                <c:pt idx="24">
                  <c:v>2210</c:v>
                </c:pt>
                <c:pt idx="25">
                  <c:v>2290</c:v>
                </c:pt>
                <c:pt idx="26">
                  <c:v>2000</c:v>
                </c:pt>
                <c:pt idx="27">
                  <c:v>1700</c:v>
                </c:pt>
                <c:pt idx="28">
                  <c:v>1600</c:v>
                </c:pt>
                <c:pt idx="29">
                  <c:v>2040</c:v>
                </c:pt>
                <c:pt idx="30">
                  <c:v>2250</c:v>
                </c:pt>
                <c:pt idx="31">
                  <c:v>1930</c:v>
                </c:pt>
                <c:pt idx="32">
                  <c:v>2250</c:v>
                </c:pt>
                <c:pt idx="33">
                  <c:v>2280</c:v>
                </c:pt>
                <c:pt idx="34">
                  <c:v>2000</c:v>
                </c:pt>
                <c:pt idx="35">
                  <c:v>2080</c:v>
                </c:pt>
                <c:pt idx="36">
                  <c:v>1880</c:v>
                </c:pt>
                <c:pt idx="37">
                  <c:v>2420</c:v>
                </c:pt>
                <c:pt idx="38">
                  <c:v>1720</c:v>
                </c:pt>
                <c:pt idx="39">
                  <c:v>1740</c:v>
                </c:pt>
                <c:pt idx="40">
                  <c:v>1560</c:v>
                </c:pt>
                <c:pt idx="41">
                  <c:v>1840</c:v>
                </c:pt>
                <c:pt idx="42">
                  <c:v>1990</c:v>
                </c:pt>
                <c:pt idx="43">
                  <c:v>1920</c:v>
                </c:pt>
                <c:pt idx="44">
                  <c:v>1940</c:v>
                </c:pt>
                <c:pt idx="45">
                  <c:v>1810</c:v>
                </c:pt>
                <c:pt idx="46">
                  <c:v>1990</c:v>
                </c:pt>
                <c:pt idx="47">
                  <c:v>2050</c:v>
                </c:pt>
                <c:pt idx="48">
                  <c:v>1980</c:v>
                </c:pt>
                <c:pt idx="49">
                  <c:v>1700</c:v>
                </c:pt>
                <c:pt idx="50">
                  <c:v>2100</c:v>
                </c:pt>
                <c:pt idx="51">
                  <c:v>1860</c:v>
                </c:pt>
                <c:pt idx="52">
                  <c:v>2150</c:v>
                </c:pt>
                <c:pt idx="53">
                  <c:v>2100</c:v>
                </c:pt>
                <c:pt idx="54">
                  <c:v>1650</c:v>
                </c:pt>
                <c:pt idx="55">
                  <c:v>1720</c:v>
                </c:pt>
                <c:pt idx="56">
                  <c:v>2190</c:v>
                </c:pt>
                <c:pt idx="57">
                  <c:v>2240</c:v>
                </c:pt>
                <c:pt idx="58">
                  <c:v>1840</c:v>
                </c:pt>
                <c:pt idx="59">
                  <c:v>2090</c:v>
                </c:pt>
                <c:pt idx="60">
                  <c:v>2200</c:v>
                </c:pt>
                <c:pt idx="61">
                  <c:v>1610</c:v>
                </c:pt>
                <c:pt idx="62">
                  <c:v>2220</c:v>
                </c:pt>
                <c:pt idx="63">
                  <c:v>1910</c:v>
                </c:pt>
                <c:pt idx="64">
                  <c:v>1860</c:v>
                </c:pt>
                <c:pt idx="65">
                  <c:v>1450</c:v>
                </c:pt>
                <c:pt idx="66">
                  <c:v>2210</c:v>
                </c:pt>
                <c:pt idx="67">
                  <c:v>2040</c:v>
                </c:pt>
                <c:pt idx="68">
                  <c:v>2140</c:v>
                </c:pt>
                <c:pt idx="69">
                  <c:v>2080</c:v>
                </c:pt>
                <c:pt idx="70">
                  <c:v>1950</c:v>
                </c:pt>
                <c:pt idx="71">
                  <c:v>2160</c:v>
                </c:pt>
                <c:pt idx="72">
                  <c:v>1650</c:v>
                </c:pt>
                <c:pt idx="73">
                  <c:v>2040</c:v>
                </c:pt>
                <c:pt idx="74">
                  <c:v>2140</c:v>
                </c:pt>
                <c:pt idx="75">
                  <c:v>1900</c:v>
                </c:pt>
                <c:pt idx="76">
                  <c:v>1930</c:v>
                </c:pt>
                <c:pt idx="77">
                  <c:v>2280</c:v>
                </c:pt>
                <c:pt idx="78">
                  <c:v>2130</c:v>
                </c:pt>
                <c:pt idx="79">
                  <c:v>1780</c:v>
                </c:pt>
                <c:pt idx="80">
                  <c:v>2190</c:v>
                </c:pt>
                <c:pt idx="81">
                  <c:v>2140</c:v>
                </c:pt>
                <c:pt idx="82">
                  <c:v>2050</c:v>
                </c:pt>
                <c:pt idx="83">
                  <c:v>2410</c:v>
                </c:pt>
                <c:pt idx="84">
                  <c:v>1520</c:v>
                </c:pt>
                <c:pt idx="85">
                  <c:v>2250</c:v>
                </c:pt>
                <c:pt idx="86">
                  <c:v>1900</c:v>
                </c:pt>
                <c:pt idx="87">
                  <c:v>1880</c:v>
                </c:pt>
                <c:pt idx="88">
                  <c:v>1930</c:v>
                </c:pt>
                <c:pt idx="89">
                  <c:v>2010</c:v>
                </c:pt>
                <c:pt idx="90">
                  <c:v>1920</c:v>
                </c:pt>
                <c:pt idx="91">
                  <c:v>2150</c:v>
                </c:pt>
                <c:pt idx="92">
                  <c:v>2110</c:v>
                </c:pt>
                <c:pt idx="93">
                  <c:v>2080</c:v>
                </c:pt>
                <c:pt idx="94">
                  <c:v>2150</c:v>
                </c:pt>
                <c:pt idx="95">
                  <c:v>1970</c:v>
                </c:pt>
                <c:pt idx="96">
                  <c:v>2440</c:v>
                </c:pt>
                <c:pt idx="97">
                  <c:v>2000</c:v>
                </c:pt>
                <c:pt idx="98">
                  <c:v>2060</c:v>
                </c:pt>
                <c:pt idx="99">
                  <c:v>2080</c:v>
                </c:pt>
                <c:pt idx="100">
                  <c:v>2010</c:v>
                </c:pt>
                <c:pt idx="101">
                  <c:v>2260</c:v>
                </c:pt>
                <c:pt idx="102">
                  <c:v>2410</c:v>
                </c:pt>
                <c:pt idx="103">
                  <c:v>2440</c:v>
                </c:pt>
                <c:pt idx="104">
                  <c:v>1910</c:v>
                </c:pt>
                <c:pt idx="105">
                  <c:v>2530</c:v>
                </c:pt>
                <c:pt idx="106">
                  <c:v>2130</c:v>
                </c:pt>
                <c:pt idx="107">
                  <c:v>1890</c:v>
                </c:pt>
                <c:pt idx="108">
                  <c:v>1990</c:v>
                </c:pt>
                <c:pt idx="109">
                  <c:v>2110</c:v>
                </c:pt>
                <c:pt idx="110">
                  <c:v>1710</c:v>
                </c:pt>
                <c:pt idx="111">
                  <c:v>1740</c:v>
                </c:pt>
                <c:pt idx="112">
                  <c:v>1940</c:v>
                </c:pt>
                <c:pt idx="113">
                  <c:v>2000</c:v>
                </c:pt>
                <c:pt idx="114">
                  <c:v>2010</c:v>
                </c:pt>
                <c:pt idx="115">
                  <c:v>1900</c:v>
                </c:pt>
                <c:pt idx="116">
                  <c:v>2290</c:v>
                </c:pt>
                <c:pt idx="117">
                  <c:v>1920</c:v>
                </c:pt>
                <c:pt idx="118">
                  <c:v>1950</c:v>
                </c:pt>
                <c:pt idx="119">
                  <c:v>1920</c:v>
                </c:pt>
                <c:pt idx="120">
                  <c:v>1930</c:v>
                </c:pt>
                <c:pt idx="121">
                  <c:v>1930</c:v>
                </c:pt>
                <c:pt idx="122">
                  <c:v>2060</c:v>
                </c:pt>
                <c:pt idx="123">
                  <c:v>1900</c:v>
                </c:pt>
                <c:pt idx="124">
                  <c:v>2160</c:v>
                </c:pt>
                <c:pt idx="125">
                  <c:v>2070</c:v>
                </c:pt>
                <c:pt idx="126">
                  <c:v>2020</c:v>
                </c:pt>
                <c:pt idx="127">
                  <c:v>2250</c:v>
                </c:pt>
              </c:numCache>
            </c:numRef>
          </c:xVal>
          <c:yVal>
            <c:numRef>
              <c:f>Regression1!$C$28:$C$155</c:f>
              <c:numCache>
                <c:formatCode>General</c:formatCode>
                <c:ptCount val="128"/>
                <c:pt idx="0">
                  <c:v>4223.6960765263939</c:v>
                </c:pt>
                <c:pt idx="1">
                  <c:v>-15756.384779396554</c:v>
                </c:pt>
                <c:pt idx="2">
                  <c:v>-15105.070632802031</c:v>
                </c:pt>
                <c:pt idx="3">
                  <c:v>-22844.634872317576</c:v>
                </c:pt>
                <c:pt idx="4">
                  <c:v>-19666.974273771426</c:v>
                </c:pt>
                <c:pt idx="5">
                  <c:v>-4177.6570645310858</c:v>
                </c:pt>
                <c:pt idx="6">
                  <c:v>30685.009556336241</c:v>
                </c:pt>
                <c:pt idx="7">
                  <c:v>-896.58918472850928</c:v>
                </c:pt>
                <c:pt idx="8">
                  <c:v>-15703.580467425258</c:v>
                </c:pt>
                <c:pt idx="9">
                  <c:v>-10730.99583362788</c:v>
                </c:pt>
                <c:pt idx="10">
                  <c:v>11863.367822664499</c:v>
                </c:pt>
                <c:pt idx="11">
                  <c:v>7976.5003884976904</c:v>
                </c:pt>
                <c:pt idx="12">
                  <c:v>2985.1727669928514</c:v>
                </c:pt>
                <c:pt idx="13">
                  <c:v>12798.249628792008</c:v>
                </c:pt>
                <c:pt idx="14">
                  <c:v>13167.909330287774</c:v>
                </c:pt>
                <c:pt idx="15">
                  <c:v>4101.5789211225638</c:v>
                </c:pt>
                <c:pt idx="16">
                  <c:v>17523.640372492344</c:v>
                </c:pt>
                <c:pt idx="17">
                  <c:v>-33608.370407435868</c:v>
                </c:pt>
                <c:pt idx="18">
                  <c:v>-6711.7201867266267</c:v>
                </c:pt>
                <c:pt idx="19">
                  <c:v>27118.402995018638</c:v>
                </c:pt>
                <c:pt idx="20">
                  <c:v>10404.954886750609</c:v>
                </c:pt>
                <c:pt idx="21">
                  <c:v>8619.5776179605455</c:v>
                </c:pt>
                <c:pt idx="22">
                  <c:v>-7911.0505032135115</c:v>
                </c:pt>
                <c:pt idx="23">
                  <c:v>-1550.2434962601401</c:v>
                </c:pt>
                <c:pt idx="24">
                  <c:v>-10934.93397614648</c:v>
                </c:pt>
                <c:pt idx="25">
                  <c:v>-9381.1182518898859</c:v>
                </c:pt>
                <c:pt idx="26">
                  <c:v>8898.813603614195</c:v>
                </c:pt>
                <c:pt idx="27">
                  <c:v>-14530.461376502382</c:v>
                </c:pt>
                <c:pt idx="28">
                  <c:v>-15625.702752120123</c:v>
                </c:pt>
                <c:pt idx="29">
                  <c:v>17576.845448629232</c:v>
                </c:pt>
                <c:pt idx="30">
                  <c:v>25792.479592124466</c:v>
                </c:pt>
                <c:pt idx="31">
                  <c:v>-6433.8963775238662</c:v>
                </c:pt>
                <c:pt idx="32">
                  <c:v>-11887.767805814481</c:v>
                </c:pt>
                <c:pt idx="33">
                  <c:v>-14181.459980662068</c:v>
                </c:pt>
                <c:pt idx="34">
                  <c:v>8338.3188077363302</c:v>
                </c:pt>
                <c:pt idx="35">
                  <c:v>-19274.976968753472</c:v>
                </c:pt>
                <c:pt idx="36">
                  <c:v>1858.100927494088</c:v>
                </c:pt>
                <c:pt idx="37">
                  <c:v>-6119.299832651217</c:v>
                </c:pt>
                <c:pt idx="38">
                  <c:v>2631.7282892051444</c:v>
                </c:pt>
                <c:pt idx="39">
                  <c:v>-8104.0592205167341</c:v>
                </c:pt>
                <c:pt idx="40">
                  <c:v>-2854.1277326763666</c:v>
                </c:pt>
                <c:pt idx="41">
                  <c:v>-10854.153919013683</c:v>
                </c:pt>
                <c:pt idx="42">
                  <c:v>-3243.2817312600964</c:v>
                </c:pt>
                <c:pt idx="43">
                  <c:v>12963.739069133357</c:v>
                </c:pt>
                <c:pt idx="44">
                  <c:v>25181.604073011462</c:v>
                </c:pt>
                <c:pt idx="45">
                  <c:v>-3831.8440352565667</c:v>
                </c:pt>
                <c:pt idx="46">
                  <c:v>-5290.6406299454102</c:v>
                </c:pt>
                <c:pt idx="47">
                  <c:v>9229.6031375132297</c:v>
                </c:pt>
                <c:pt idx="48">
                  <c:v>-5925.8936825417913</c:v>
                </c:pt>
                <c:pt idx="49">
                  <c:v>7270.5500357829151</c:v>
                </c:pt>
                <c:pt idx="50">
                  <c:v>26134.571595639369</c:v>
                </c:pt>
                <c:pt idx="51">
                  <c:v>-9704.0887382134388</c:v>
                </c:pt>
                <c:pt idx="52">
                  <c:v>-383.00918143225135</c:v>
                </c:pt>
                <c:pt idx="53">
                  <c:v>5834.5715956393688</c:v>
                </c:pt>
                <c:pt idx="54">
                  <c:v>-15837.45265919916</c:v>
                </c:pt>
                <c:pt idx="55">
                  <c:v>19952.492303551495</c:v>
                </c:pt>
                <c:pt idx="56">
                  <c:v>10368.976446607063</c:v>
                </c:pt>
                <c:pt idx="57">
                  <c:v>-3289.1209468719317</c:v>
                </c:pt>
                <c:pt idx="58">
                  <c:v>-10635.412729237927</c:v>
                </c:pt>
                <c:pt idx="59">
                  <c:v>-5468.8043699886766</c:v>
                </c:pt>
                <c:pt idx="60">
                  <c:v>9902.2066746328783</c:v>
                </c:pt>
                <c:pt idx="61">
                  <c:v>1954.8863745909766</c:v>
                </c:pt>
                <c:pt idx="62">
                  <c:v>-6653.3334371500532</c:v>
                </c:pt>
                <c:pt idx="63">
                  <c:v>-9643.4449419167067</c:v>
                </c:pt>
                <c:pt idx="64">
                  <c:v>6575.1472474402108</c:v>
                </c:pt>
                <c:pt idx="65">
                  <c:v>8448.2663383630861</c:v>
                </c:pt>
                <c:pt idx="66">
                  <c:v>-4613.158549514832</c:v>
                </c:pt>
                <c:pt idx="67">
                  <c:v>8678.8682731998269</c:v>
                </c:pt>
                <c:pt idx="68">
                  <c:v>-20238.014836089686</c:v>
                </c:pt>
                <c:pt idx="69">
                  <c:v>19905.270429185475</c:v>
                </c:pt>
                <c:pt idx="70">
                  <c:v>38364.216024293186</c:v>
                </c:pt>
                <c:pt idx="71">
                  <c:v>-7597.6005970138067</c:v>
                </c:pt>
                <c:pt idx="72">
                  <c:v>10162.54734080084</c:v>
                </c:pt>
                <c:pt idx="73">
                  <c:v>-21802.390537024417</c:v>
                </c:pt>
                <c:pt idx="74">
                  <c:v>4114.6262652250007</c:v>
                </c:pt>
                <c:pt idx="75">
                  <c:v>-9978.6979945130879</c:v>
                </c:pt>
                <c:pt idx="76">
                  <c:v>1746.3510204150807</c:v>
                </c:pt>
                <c:pt idx="77">
                  <c:v>18437.281209113688</c:v>
                </c:pt>
                <c:pt idx="78">
                  <c:v>-5520.6267873714096</c:v>
                </c:pt>
                <c:pt idx="79">
                  <c:v>1901.5789211225638</c:v>
                </c:pt>
                <c:pt idx="80">
                  <c:v>13823.640372492344</c:v>
                </c:pt>
                <c:pt idx="81">
                  <c:v>21293.86225087865</c:v>
                </c:pt>
                <c:pt idx="82">
                  <c:v>25044.298678147781</c:v>
                </c:pt>
                <c:pt idx="83">
                  <c:v>-22683.170594157156</c:v>
                </c:pt>
                <c:pt idx="84">
                  <c:v>10721.49293590858</c:v>
                </c:pt>
                <c:pt idx="85">
                  <c:v>18491.468179839168</c:v>
                </c:pt>
                <c:pt idx="86">
                  <c:v>-5616.1803740646283</c:v>
                </c:pt>
                <c:pt idx="87">
                  <c:v>21290.989426747692</c:v>
                </c:pt>
                <c:pt idx="88">
                  <c:v>-12999.996465984936</c:v>
                </c:pt>
                <c:pt idx="89">
                  <c:v>1320.9307590180251</c:v>
                </c:pt>
                <c:pt idx="90">
                  <c:v>6344.9978793576011</c:v>
                </c:pt>
                <c:pt idx="91">
                  <c:v>-25158.437121663883</c:v>
                </c:pt>
                <c:pt idx="92">
                  <c:v>3415.160722350498</c:v>
                </c:pt>
                <c:pt idx="93">
                  <c:v>7124.0116189612309</c:v>
                </c:pt>
                <c:pt idx="94">
                  <c:v>10576.474202160345</c:v>
                </c:pt>
                <c:pt idx="95">
                  <c:v>17691.494366176485</c:v>
                </c:pt>
                <c:pt idx="96">
                  <c:v>-25337.357564882666</c:v>
                </c:pt>
                <c:pt idx="97">
                  <c:v>-9863.7040168342646</c:v>
                </c:pt>
                <c:pt idx="98">
                  <c:v>-4193.8533849168743</c:v>
                </c:pt>
                <c:pt idx="99">
                  <c:v>21024.011618961231</c:v>
                </c:pt>
                <c:pt idx="100">
                  <c:v>11002.189569242284</c:v>
                </c:pt>
                <c:pt idx="101">
                  <c:v>2795.8555577525258</c:v>
                </c:pt>
                <c:pt idx="102">
                  <c:v>-6381.1477695865615</c:v>
                </c:pt>
                <c:pt idx="103">
                  <c:v>43242.889833056281</c:v>
                </c:pt>
                <c:pt idx="104">
                  <c:v>-17314.827233007149</c:v>
                </c:pt>
                <c:pt idx="105">
                  <c:v>-13021.693903690728</c:v>
                </c:pt>
                <c:pt idx="106">
                  <c:v>-4719.6153750861122</c:v>
                </c:pt>
                <c:pt idx="107">
                  <c:v>-5181.062547855865</c:v>
                </c:pt>
                <c:pt idx="108">
                  <c:v>-13809.381819721166</c:v>
                </c:pt>
                <c:pt idx="109">
                  <c:v>-16883.827865364205</c:v>
                </c:pt>
                <c:pt idx="110">
                  <c:v>-7130.1196477302001</c:v>
                </c:pt>
                <c:pt idx="111">
                  <c:v>7915.693381544319</c:v>
                </c:pt>
                <c:pt idx="112">
                  <c:v>4247.7041614725604</c:v>
                </c:pt>
                <c:pt idx="113">
                  <c:v>-3081.4337943247519</c:v>
                </c:pt>
                <c:pt idx="114">
                  <c:v>-30466.944756074692</c:v>
                </c:pt>
                <c:pt idx="115">
                  <c:v>-22743.786670688889</c:v>
                </c:pt>
                <c:pt idx="116">
                  <c:v>-8349.2411649215792</c:v>
                </c:pt>
                <c:pt idx="117">
                  <c:v>-9635.2495185813459</c:v>
                </c:pt>
                <c:pt idx="118">
                  <c:v>34510.563510693202</c:v>
                </c:pt>
                <c:pt idx="119">
                  <c:v>18786.525908050331</c:v>
                </c:pt>
                <c:pt idx="120">
                  <c:v>-7379.2324516385852</c:v>
                </c:pt>
                <c:pt idx="121">
                  <c:v>-21498.985053699638</c:v>
                </c:pt>
                <c:pt idx="122">
                  <c:v>4425.8992171442078</c:v>
                </c:pt>
                <c:pt idx="123">
                  <c:v>-5543.786670688889</c:v>
                </c:pt>
                <c:pt idx="124">
                  <c:v>-2741.9252588432282</c:v>
                </c:pt>
                <c:pt idx="125">
                  <c:v>-13891.488831574097</c:v>
                </c:pt>
                <c:pt idx="126">
                  <c:v>-9966.603027302539</c:v>
                </c:pt>
                <c:pt idx="127">
                  <c:v>-8686.7563935291837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F9-1B45-BCEA-B22602248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262672"/>
        <c:axId val="812264304"/>
      </c:scatterChart>
      <c:valAx>
        <c:axId val="81226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SqFt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264304"/>
        <c:crosses val="autoZero"/>
        <c:crossBetween val="midCat"/>
      </c:valAx>
      <c:valAx>
        <c:axId val="812264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2626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Bedrooms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Regression1!$D$2:$D$129</c:f>
              <c:strCache>
                <c:ptCount val="20"/>
                <c:pt idx="9">
                  <c:v>MS</c:v>
                </c:pt>
                <c:pt idx="10">
                  <c:v>16003249569</c:v>
                </c:pt>
                <c:pt idx="11">
                  <c:v>224977366</c:v>
                </c:pt>
                <c:pt idx="14">
                  <c:v>t Stat</c:v>
                </c:pt>
                <c:pt idx="15">
                  <c:v>-1.363262736</c:v>
                </c:pt>
                <c:pt idx="16">
                  <c:v>7.48325732</c:v>
                </c:pt>
                <c:pt idx="17">
                  <c:v>4.33728137</c:v>
                </c:pt>
                <c:pt idx="18">
                  <c:v>4.066791622</c:v>
                </c:pt>
                <c:pt idx="19">
                  <c:v>-10.26631934</c:v>
                </c:pt>
              </c:strCache>
            </c:strRef>
          </c:xVal>
          <c:yVal>
            <c:numRef>
              <c:f>Regression1!$C$28:$C$155</c:f>
              <c:numCache>
                <c:formatCode>General</c:formatCode>
                <c:ptCount val="128"/>
                <c:pt idx="0">
                  <c:v>4223.6960765263939</c:v>
                </c:pt>
                <c:pt idx="1">
                  <c:v>-15756.384779396554</c:v>
                </c:pt>
                <c:pt idx="2">
                  <c:v>-15105.070632802031</c:v>
                </c:pt>
                <c:pt idx="3">
                  <c:v>-22844.634872317576</c:v>
                </c:pt>
                <c:pt idx="4">
                  <c:v>-19666.974273771426</c:v>
                </c:pt>
                <c:pt idx="5">
                  <c:v>-4177.6570645310858</c:v>
                </c:pt>
                <c:pt idx="6">
                  <c:v>30685.009556336241</c:v>
                </c:pt>
                <c:pt idx="7">
                  <c:v>-896.58918472850928</c:v>
                </c:pt>
                <c:pt idx="8">
                  <c:v>-15703.580467425258</c:v>
                </c:pt>
                <c:pt idx="9">
                  <c:v>-10730.99583362788</c:v>
                </c:pt>
                <c:pt idx="10">
                  <c:v>11863.367822664499</c:v>
                </c:pt>
                <c:pt idx="11">
                  <c:v>7976.5003884976904</c:v>
                </c:pt>
                <c:pt idx="12">
                  <c:v>2985.1727669928514</c:v>
                </c:pt>
                <c:pt idx="13">
                  <c:v>12798.249628792008</c:v>
                </c:pt>
                <c:pt idx="14">
                  <c:v>13167.909330287774</c:v>
                </c:pt>
                <c:pt idx="15">
                  <c:v>4101.5789211225638</c:v>
                </c:pt>
                <c:pt idx="16">
                  <c:v>17523.640372492344</c:v>
                </c:pt>
                <c:pt idx="17">
                  <c:v>-33608.370407435868</c:v>
                </c:pt>
                <c:pt idx="18">
                  <c:v>-6711.7201867266267</c:v>
                </c:pt>
                <c:pt idx="19">
                  <c:v>27118.402995018638</c:v>
                </c:pt>
                <c:pt idx="20">
                  <c:v>10404.954886750609</c:v>
                </c:pt>
                <c:pt idx="21">
                  <c:v>8619.5776179605455</c:v>
                </c:pt>
                <c:pt idx="22">
                  <c:v>-7911.0505032135115</c:v>
                </c:pt>
                <c:pt idx="23">
                  <c:v>-1550.2434962601401</c:v>
                </c:pt>
                <c:pt idx="24">
                  <c:v>-10934.93397614648</c:v>
                </c:pt>
                <c:pt idx="25">
                  <c:v>-9381.1182518898859</c:v>
                </c:pt>
                <c:pt idx="26">
                  <c:v>8898.813603614195</c:v>
                </c:pt>
                <c:pt idx="27">
                  <c:v>-14530.461376502382</c:v>
                </c:pt>
                <c:pt idx="28">
                  <c:v>-15625.702752120123</c:v>
                </c:pt>
                <c:pt idx="29">
                  <c:v>17576.845448629232</c:v>
                </c:pt>
                <c:pt idx="30">
                  <c:v>25792.479592124466</c:v>
                </c:pt>
                <c:pt idx="31">
                  <c:v>-6433.8963775238662</c:v>
                </c:pt>
                <c:pt idx="32">
                  <c:v>-11887.767805814481</c:v>
                </c:pt>
                <c:pt idx="33">
                  <c:v>-14181.459980662068</c:v>
                </c:pt>
                <c:pt idx="34">
                  <c:v>8338.3188077363302</c:v>
                </c:pt>
                <c:pt idx="35">
                  <c:v>-19274.976968753472</c:v>
                </c:pt>
                <c:pt idx="36">
                  <c:v>1858.100927494088</c:v>
                </c:pt>
                <c:pt idx="37">
                  <c:v>-6119.299832651217</c:v>
                </c:pt>
                <c:pt idx="38">
                  <c:v>2631.7282892051444</c:v>
                </c:pt>
                <c:pt idx="39">
                  <c:v>-8104.0592205167341</c:v>
                </c:pt>
                <c:pt idx="40">
                  <c:v>-2854.1277326763666</c:v>
                </c:pt>
                <c:pt idx="41">
                  <c:v>-10854.153919013683</c:v>
                </c:pt>
                <c:pt idx="42">
                  <c:v>-3243.2817312600964</c:v>
                </c:pt>
                <c:pt idx="43">
                  <c:v>12963.739069133357</c:v>
                </c:pt>
                <c:pt idx="44">
                  <c:v>25181.604073011462</c:v>
                </c:pt>
                <c:pt idx="45">
                  <c:v>-3831.8440352565667</c:v>
                </c:pt>
                <c:pt idx="46">
                  <c:v>-5290.6406299454102</c:v>
                </c:pt>
                <c:pt idx="47">
                  <c:v>9229.6031375132297</c:v>
                </c:pt>
                <c:pt idx="48">
                  <c:v>-5925.8936825417913</c:v>
                </c:pt>
                <c:pt idx="49">
                  <c:v>7270.5500357829151</c:v>
                </c:pt>
                <c:pt idx="50">
                  <c:v>26134.571595639369</c:v>
                </c:pt>
                <c:pt idx="51">
                  <c:v>-9704.0887382134388</c:v>
                </c:pt>
                <c:pt idx="52">
                  <c:v>-383.00918143225135</c:v>
                </c:pt>
                <c:pt idx="53">
                  <c:v>5834.5715956393688</c:v>
                </c:pt>
                <c:pt idx="54">
                  <c:v>-15837.45265919916</c:v>
                </c:pt>
                <c:pt idx="55">
                  <c:v>19952.492303551495</c:v>
                </c:pt>
                <c:pt idx="56">
                  <c:v>10368.976446607063</c:v>
                </c:pt>
                <c:pt idx="57">
                  <c:v>-3289.1209468719317</c:v>
                </c:pt>
                <c:pt idx="58">
                  <c:v>-10635.412729237927</c:v>
                </c:pt>
                <c:pt idx="59">
                  <c:v>-5468.8043699886766</c:v>
                </c:pt>
                <c:pt idx="60">
                  <c:v>9902.2066746328783</c:v>
                </c:pt>
                <c:pt idx="61">
                  <c:v>1954.8863745909766</c:v>
                </c:pt>
                <c:pt idx="62">
                  <c:v>-6653.3334371500532</c:v>
                </c:pt>
                <c:pt idx="63">
                  <c:v>-9643.4449419167067</c:v>
                </c:pt>
                <c:pt idx="64">
                  <c:v>6575.1472474402108</c:v>
                </c:pt>
                <c:pt idx="65">
                  <c:v>8448.2663383630861</c:v>
                </c:pt>
                <c:pt idx="66">
                  <c:v>-4613.158549514832</c:v>
                </c:pt>
                <c:pt idx="67">
                  <c:v>8678.8682731998269</c:v>
                </c:pt>
                <c:pt idx="68">
                  <c:v>-20238.014836089686</c:v>
                </c:pt>
                <c:pt idx="69">
                  <c:v>19905.270429185475</c:v>
                </c:pt>
                <c:pt idx="70">
                  <c:v>38364.216024293186</c:v>
                </c:pt>
                <c:pt idx="71">
                  <c:v>-7597.6005970138067</c:v>
                </c:pt>
                <c:pt idx="72">
                  <c:v>10162.54734080084</c:v>
                </c:pt>
                <c:pt idx="73">
                  <c:v>-21802.390537024417</c:v>
                </c:pt>
                <c:pt idx="74">
                  <c:v>4114.6262652250007</c:v>
                </c:pt>
                <c:pt idx="75">
                  <c:v>-9978.6979945130879</c:v>
                </c:pt>
                <c:pt idx="76">
                  <c:v>1746.3510204150807</c:v>
                </c:pt>
                <c:pt idx="77">
                  <c:v>18437.281209113688</c:v>
                </c:pt>
                <c:pt idx="78">
                  <c:v>-5520.6267873714096</c:v>
                </c:pt>
                <c:pt idx="79">
                  <c:v>1901.5789211225638</c:v>
                </c:pt>
                <c:pt idx="80">
                  <c:v>13823.640372492344</c:v>
                </c:pt>
                <c:pt idx="81">
                  <c:v>21293.86225087865</c:v>
                </c:pt>
                <c:pt idx="82">
                  <c:v>25044.298678147781</c:v>
                </c:pt>
                <c:pt idx="83">
                  <c:v>-22683.170594157156</c:v>
                </c:pt>
                <c:pt idx="84">
                  <c:v>10721.49293590858</c:v>
                </c:pt>
                <c:pt idx="85">
                  <c:v>18491.468179839168</c:v>
                </c:pt>
                <c:pt idx="86">
                  <c:v>-5616.1803740646283</c:v>
                </c:pt>
                <c:pt idx="87">
                  <c:v>21290.989426747692</c:v>
                </c:pt>
                <c:pt idx="88">
                  <c:v>-12999.996465984936</c:v>
                </c:pt>
                <c:pt idx="89">
                  <c:v>1320.9307590180251</c:v>
                </c:pt>
                <c:pt idx="90">
                  <c:v>6344.9978793576011</c:v>
                </c:pt>
                <c:pt idx="91">
                  <c:v>-25158.437121663883</c:v>
                </c:pt>
                <c:pt idx="92">
                  <c:v>3415.160722350498</c:v>
                </c:pt>
                <c:pt idx="93">
                  <c:v>7124.0116189612309</c:v>
                </c:pt>
                <c:pt idx="94">
                  <c:v>10576.474202160345</c:v>
                </c:pt>
                <c:pt idx="95">
                  <c:v>17691.494366176485</c:v>
                </c:pt>
                <c:pt idx="96">
                  <c:v>-25337.357564882666</c:v>
                </c:pt>
                <c:pt idx="97">
                  <c:v>-9863.7040168342646</c:v>
                </c:pt>
                <c:pt idx="98">
                  <c:v>-4193.8533849168743</c:v>
                </c:pt>
                <c:pt idx="99">
                  <c:v>21024.011618961231</c:v>
                </c:pt>
                <c:pt idx="100">
                  <c:v>11002.189569242284</c:v>
                </c:pt>
                <c:pt idx="101">
                  <c:v>2795.8555577525258</c:v>
                </c:pt>
                <c:pt idx="102">
                  <c:v>-6381.1477695865615</c:v>
                </c:pt>
                <c:pt idx="103">
                  <c:v>43242.889833056281</c:v>
                </c:pt>
                <c:pt idx="104">
                  <c:v>-17314.827233007149</c:v>
                </c:pt>
                <c:pt idx="105">
                  <c:v>-13021.693903690728</c:v>
                </c:pt>
                <c:pt idx="106">
                  <c:v>-4719.6153750861122</c:v>
                </c:pt>
                <c:pt idx="107">
                  <c:v>-5181.062547855865</c:v>
                </c:pt>
                <c:pt idx="108">
                  <c:v>-13809.381819721166</c:v>
                </c:pt>
                <c:pt idx="109">
                  <c:v>-16883.827865364205</c:v>
                </c:pt>
                <c:pt idx="110">
                  <c:v>-7130.1196477302001</c:v>
                </c:pt>
                <c:pt idx="111">
                  <c:v>7915.693381544319</c:v>
                </c:pt>
                <c:pt idx="112">
                  <c:v>4247.7041614725604</c:v>
                </c:pt>
                <c:pt idx="113">
                  <c:v>-3081.4337943247519</c:v>
                </c:pt>
                <c:pt idx="114">
                  <c:v>-30466.944756074692</c:v>
                </c:pt>
                <c:pt idx="115">
                  <c:v>-22743.786670688889</c:v>
                </c:pt>
                <c:pt idx="116">
                  <c:v>-8349.2411649215792</c:v>
                </c:pt>
                <c:pt idx="117">
                  <c:v>-9635.2495185813459</c:v>
                </c:pt>
                <c:pt idx="118">
                  <c:v>34510.563510693202</c:v>
                </c:pt>
                <c:pt idx="119">
                  <c:v>18786.525908050331</c:v>
                </c:pt>
                <c:pt idx="120">
                  <c:v>-7379.2324516385852</c:v>
                </c:pt>
                <c:pt idx="121">
                  <c:v>-21498.985053699638</c:v>
                </c:pt>
                <c:pt idx="122">
                  <c:v>4425.8992171442078</c:v>
                </c:pt>
                <c:pt idx="123">
                  <c:v>-5543.786670688889</c:v>
                </c:pt>
                <c:pt idx="124">
                  <c:v>-2741.9252588432282</c:v>
                </c:pt>
                <c:pt idx="125">
                  <c:v>-13891.488831574097</c:v>
                </c:pt>
                <c:pt idx="126">
                  <c:v>-9966.603027302539</c:v>
                </c:pt>
                <c:pt idx="127">
                  <c:v>-8686.7563935291837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10-D24F-8294-E5B611424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211760"/>
        <c:axId val="811213392"/>
      </c:scatterChart>
      <c:valAx>
        <c:axId val="81121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Bedrooms</a:t>
                </a:r>
              </a:p>
            </c:rich>
          </c:tx>
          <c:overlay val="0"/>
        </c:title>
        <c:majorTickMark val="out"/>
        <c:minorTickMark val="none"/>
        <c:tickLblPos val="nextTo"/>
        <c:crossAx val="811213392"/>
        <c:crosses val="autoZero"/>
        <c:crossBetween val="midCat"/>
      </c:valAx>
      <c:valAx>
        <c:axId val="811213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12117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Bathrooms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Regression1!$E$2:$E$129</c:f>
              <c:strCache>
                <c:ptCount val="20"/>
                <c:pt idx="9">
                  <c:v>F</c:v>
                </c:pt>
                <c:pt idx="10">
                  <c:v>71.13270927</c:v>
                </c:pt>
                <c:pt idx="14">
                  <c:v>P-value</c:v>
                </c:pt>
                <c:pt idx="15">
                  <c:v>0.175289936</c:v>
                </c:pt>
                <c:pt idx="16">
                  <c:v>1.20211E-11</c:v>
                </c:pt>
                <c:pt idx="17">
                  <c:v>2.97311E-05</c:v>
                </c:pt>
                <c:pt idx="18">
                  <c:v>8.44849E-05</c:v>
                </c:pt>
                <c:pt idx="19">
                  <c:v>3.08843E-18</c:v>
                </c:pt>
              </c:strCache>
            </c:strRef>
          </c:xVal>
          <c:yVal>
            <c:numRef>
              <c:f>Regression1!$C$28:$C$155</c:f>
              <c:numCache>
                <c:formatCode>General</c:formatCode>
                <c:ptCount val="128"/>
                <c:pt idx="0">
                  <c:v>4223.6960765263939</c:v>
                </c:pt>
                <c:pt idx="1">
                  <c:v>-15756.384779396554</c:v>
                </c:pt>
                <c:pt idx="2">
                  <c:v>-15105.070632802031</c:v>
                </c:pt>
                <c:pt idx="3">
                  <c:v>-22844.634872317576</c:v>
                </c:pt>
                <c:pt idx="4">
                  <c:v>-19666.974273771426</c:v>
                </c:pt>
                <c:pt idx="5">
                  <c:v>-4177.6570645310858</c:v>
                </c:pt>
                <c:pt idx="6">
                  <c:v>30685.009556336241</c:v>
                </c:pt>
                <c:pt idx="7">
                  <c:v>-896.58918472850928</c:v>
                </c:pt>
                <c:pt idx="8">
                  <c:v>-15703.580467425258</c:v>
                </c:pt>
                <c:pt idx="9">
                  <c:v>-10730.99583362788</c:v>
                </c:pt>
                <c:pt idx="10">
                  <c:v>11863.367822664499</c:v>
                </c:pt>
                <c:pt idx="11">
                  <c:v>7976.5003884976904</c:v>
                </c:pt>
                <c:pt idx="12">
                  <c:v>2985.1727669928514</c:v>
                </c:pt>
                <c:pt idx="13">
                  <c:v>12798.249628792008</c:v>
                </c:pt>
                <c:pt idx="14">
                  <c:v>13167.909330287774</c:v>
                </c:pt>
                <c:pt idx="15">
                  <c:v>4101.5789211225638</c:v>
                </c:pt>
                <c:pt idx="16">
                  <c:v>17523.640372492344</c:v>
                </c:pt>
                <c:pt idx="17">
                  <c:v>-33608.370407435868</c:v>
                </c:pt>
                <c:pt idx="18">
                  <c:v>-6711.7201867266267</c:v>
                </c:pt>
                <c:pt idx="19">
                  <c:v>27118.402995018638</c:v>
                </c:pt>
                <c:pt idx="20">
                  <c:v>10404.954886750609</c:v>
                </c:pt>
                <c:pt idx="21">
                  <c:v>8619.5776179605455</c:v>
                </c:pt>
                <c:pt idx="22">
                  <c:v>-7911.0505032135115</c:v>
                </c:pt>
                <c:pt idx="23">
                  <c:v>-1550.2434962601401</c:v>
                </c:pt>
                <c:pt idx="24">
                  <c:v>-10934.93397614648</c:v>
                </c:pt>
                <c:pt idx="25">
                  <c:v>-9381.1182518898859</c:v>
                </c:pt>
                <c:pt idx="26">
                  <c:v>8898.813603614195</c:v>
                </c:pt>
                <c:pt idx="27">
                  <c:v>-14530.461376502382</c:v>
                </c:pt>
                <c:pt idx="28">
                  <c:v>-15625.702752120123</c:v>
                </c:pt>
                <c:pt idx="29">
                  <c:v>17576.845448629232</c:v>
                </c:pt>
                <c:pt idx="30">
                  <c:v>25792.479592124466</c:v>
                </c:pt>
                <c:pt idx="31">
                  <c:v>-6433.8963775238662</c:v>
                </c:pt>
                <c:pt idx="32">
                  <c:v>-11887.767805814481</c:v>
                </c:pt>
                <c:pt idx="33">
                  <c:v>-14181.459980662068</c:v>
                </c:pt>
                <c:pt idx="34">
                  <c:v>8338.3188077363302</c:v>
                </c:pt>
                <c:pt idx="35">
                  <c:v>-19274.976968753472</c:v>
                </c:pt>
                <c:pt idx="36">
                  <c:v>1858.100927494088</c:v>
                </c:pt>
                <c:pt idx="37">
                  <c:v>-6119.299832651217</c:v>
                </c:pt>
                <c:pt idx="38">
                  <c:v>2631.7282892051444</c:v>
                </c:pt>
                <c:pt idx="39">
                  <c:v>-8104.0592205167341</c:v>
                </c:pt>
                <c:pt idx="40">
                  <c:v>-2854.1277326763666</c:v>
                </c:pt>
                <c:pt idx="41">
                  <c:v>-10854.153919013683</c:v>
                </c:pt>
                <c:pt idx="42">
                  <c:v>-3243.2817312600964</c:v>
                </c:pt>
                <c:pt idx="43">
                  <c:v>12963.739069133357</c:v>
                </c:pt>
                <c:pt idx="44">
                  <c:v>25181.604073011462</c:v>
                </c:pt>
                <c:pt idx="45">
                  <c:v>-3831.8440352565667</c:v>
                </c:pt>
                <c:pt idx="46">
                  <c:v>-5290.6406299454102</c:v>
                </c:pt>
                <c:pt idx="47">
                  <c:v>9229.6031375132297</c:v>
                </c:pt>
                <c:pt idx="48">
                  <c:v>-5925.8936825417913</c:v>
                </c:pt>
                <c:pt idx="49">
                  <c:v>7270.5500357829151</c:v>
                </c:pt>
                <c:pt idx="50">
                  <c:v>26134.571595639369</c:v>
                </c:pt>
                <c:pt idx="51">
                  <c:v>-9704.0887382134388</c:v>
                </c:pt>
                <c:pt idx="52">
                  <c:v>-383.00918143225135</c:v>
                </c:pt>
                <c:pt idx="53">
                  <c:v>5834.5715956393688</c:v>
                </c:pt>
                <c:pt idx="54">
                  <c:v>-15837.45265919916</c:v>
                </c:pt>
                <c:pt idx="55">
                  <c:v>19952.492303551495</c:v>
                </c:pt>
                <c:pt idx="56">
                  <c:v>10368.976446607063</c:v>
                </c:pt>
                <c:pt idx="57">
                  <c:v>-3289.1209468719317</c:v>
                </c:pt>
                <c:pt idx="58">
                  <c:v>-10635.412729237927</c:v>
                </c:pt>
                <c:pt idx="59">
                  <c:v>-5468.8043699886766</c:v>
                </c:pt>
                <c:pt idx="60">
                  <c:v>9902.2066746328783</c:v>
                </c:pt>
                <c:pt idx="61">
                  <c:v>1954.8863745909766</c:v>
                </c:pt>
                <c:pt idx="62">
                  <c:v>-6653.3334371500532</c:v>
                </c:pt>
                <c:pt idx="63">
                  <c:v>-9643.4449419167067</c:v>
                </c:pt>
                <c:pt idx="64">
                  <c:v>6575.1472474402108</c:v>
                </c:pt>
                <c:pt idx="65">
                  <c:v>8448.2663383630861</c:v>
                </c:pt>
                <c:pt idx="66">
                  <c:v>-4613.158549514832</c:v>
                </c:pt>
                <c:pt idx="67">
                  <c:v>8678.8682731998269</c:v>
                </c:pt>
                <c:pt idx="68">
                  <c:v>-20238.014836089686</c:v>
                </c:pt>
                <c:pt idx="69">
                  <c:v>19905.270429185475</c:v>
                </c:pt>
                <c:pt idx="70">
                  <c:v>38364.216024293186</c:v>
                </c:pt>
                <c:pt idx="71">
                  <c:v>-7597.6005970138067</c:v>
                </c:pt>
                <c:pt idx="72">
                  <c:v>10162.54734080084</c:v>
                </c:pt>
                <c:pt idx="73">
                  <c:v>-21802.390537024417</c:v>
                </c:pt>
                <c:pt idx="74">
                  <c:v>4114.6262652250007</c:v>
                </c:pt>
                <c:pt idx="75">
                  <c:v>-9978.6979945130879</c:v>
                </c:pt>
                <c:pt idx="76">
                  <c:v>1746.3510204150807</c:v>
                </c:pt>
                <c:pt idx="77">
                  <c:v>18437.281209113688</c:v>
                </c:pt>
                <c:pt idx="78">
                  <c:v>-5520.6267873714096</c:v>
                </c:pt>
                <c:pt idx="79">
                  <c:v>1901.5789211225638</c:v>
                </c:pt>
                <c:pt idx="80">
                  <c:v>13823.640372492344</c:v>
                </c:pt>
                <c:pt idx="81">
                  <c:v>21293.86225087865</c:v>
                </c:pt>
                <c:pt idx="82">
                  <c:v>25044.298678147781</c:v>
                </c:pt>
                <c:pt idx="83">
                  <c:v>-22683.170594157156</c:v>
                </c:pt>
                <c:pt idx="84">
                  <c:v>10721.49293590858</c:v>
                </c:pt>
                <c:pt idx="85">
                  <c:v>18491.468179839168</c:v>
                </c:pt>
                <c:pt idx="86">
                  <c:v>-5616.1803740646283</c:v>
                </c:pt>
                <c:pt idx="87">
                  <c:v>21290.989426747692</c:v>
                </c:pt>
                <c:pt idx="88">
                  <c:v>-12999.996465984936</c:v>
                </c:pt>
                <c:pt idx="89">
                  <c:v>1320.9307590180251</c:v>
                </c:pt>
                <c:pt idx="90">
                  <c:v>6344.9978793576011</c:v>
                </c:pt>
                <c:pt idx="91">
                  <c:v>-25158.437121663883</c:v>
                </c:pt>
                <c:pt idx="92">
                  <c:v>3415.160722350498</c:v>
                </c:pt>
                <c:pt idx="93">
                  <c:v>7124.0116189612309</c:v>
                </c:pt>
                <c:pt idx="94">
                  <c:v>10576.474202160345</c:v>
                </c:pt>
                <c:pt idx="95">
                  <c:v>17691.494366176485</c:v>
                </c:pt>
                <c:pt idx="96">
                  <c:v>-25337.357564882666</c:v>
                </c:pt>
                <c:pt idx="97">
                  <c:v>-9863.7040168342646</c:v>
                </c:pt>
                <c:pt idx="98">
                  <c:v>-4193.8533849168743</c:v>
                </c:pt>
                <c:pt idx="99">
                  <c:v>21024.011618961231</c:v>
                </c:pt>
                <c:pt idx="100">
                  <c:v>11002.189569242284</c:v>
                </c:pt>
                <c:pt idx="101">
                  <c:v>2795.8555577525258</c:v>
                </c:pt>
                <c:pt idx="102">
                  <c:v>-6381.1477695865615</c:v>
                </c:pt>
                <c:pt idx="103">
                  <c:v>43242.889833056281</c:v>
                </c:pt>
                <c:pt idx="104">
                  <c:v>-17314.827233007149</c:v>
                </c:pt>
                <c:pt idx="105">
                  <c:v>-13021.693903690728</c:v>
                </c:pt>
                <c:pt idx="106">
                  <c:v>-4719.6153750861122</c:v>
                </c:pt>
                <c:pt idx="107">
                  <c:v>-5181.062547855865</c:v>
                </c:pt>
                <c:pt idx="108">
                  <c:v>-13809.381819721166</c:v>
                </c:pt>
                <c:pt idx="109">
                  <c:v>-16883.827865364205</c:v>
                </c:pt>
                <c:pt idx="110">
                  <c:v>-7130.1196477302001</c:v>
                </c:pt>
                <c:pt idx="111">
                  <c:v>7915.693381544319</c:v>
                </c:pt>
                <c:pt idx="112">
                  <c:v>4247.7041614725604</c:v>
                </c:pt>
                <c:pt idx="113">
                  <c:v>-3081.4337943247519</c:v>
                </c:pt>
                <c:pt idx="114">
                  <c:v>-30466.944756074692</c:v>
                </c:pt>
                <c:pt idx="115">
                  <c:v>-22743.786670688889</c:v>
                </c:pt>
                <c:pt idx="116">
                  <c:v>-8349.2411649215792</c:v>
                </c:pt>
                <c:pt idx="117">
                  <c:v>-9635.2495185813459</c:v>
                </c:pt>
                <c:pt idx="118">
                  <c:v>34510.563510693202</c:v>
                </c:pt>
                <c:pt idx="119">
                  <c:v>18786.525908050331</c:v>
                </c:pt>
                <c:pt idx="120">
                  <c:v>-7379.2324516385852</c:v>
                </c:pt>
                <c:pt idx="121">
                  <c:v>-21498.985053699638</c:v>
                </c:pt>
                <c:pt idx="122">
                  <c:v>4425.8992171442078</c:v>
                </c:pt>
                <c:pt idx="123">
                  <c:v>-5543.786670688889</c:v>
                </c:pt>
                <c:pt idx="124">
                  <c:v>-2741.9252588432282</c:v>
                </c:pt>
                <c:pt idx="125">
                  <c:v>-13891.488831574097</c:v>
                </c:pt>
                <c:pt idx="126">
                  <c:v>-9966.603027302539</c:v>
                </c:pt>
                <c:pt idx="127">
                  <c:v>-8686.7563935291837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BB-8F43-A4D4-F9C5F7B73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280336"/>
        <c:axId val="812281968"/>
      </c:scatterChart>
      <c:valAx>
        <c:axId val="812280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Bathrooms</a:t>
                </a:r>
              </a:p>
            </c:rich>
          </c:tx>
          <c:overlay val="0"/>
        </c:title>
        <c:majorTickMark val="out"/>
        <c:minorTickMark val="none"/>
        <c:tickLblPos val="nextTo"/>
        <c:crossAx val="812281968"/>
        <c:crosses val="autoZero"/>
        <c:crossBetween val="midCat"/>
      </c:valAx>
      <c:valAx>
        <c:axId val="812281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2803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Offers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Regression1!$F$2:$F$129</c:f>
              <c:strCache>
                <c:ptCount val="20"/>
                <c:pt idx="9">
                  <c:v>Significance F</c:v>
                </c:pt>
                <c:pt idx="10">
                  <c:v>4.43749E-31</c:v>
                </c:pt>
                <c:pt idx="14">
                  <c:v>Lower 95%</c:v>
                </c:pt>
                <c:pt idx="15">
                  <c:v>-42535.52896</c:v>
                </c:pt>
                <c:pt idx="16">
                  <c:v>45.48231247</c:v>
                </c:pt>
                <c:pt idx="17">
                  <c:v>5066.424938</c:v>
                </c:pt>
                <c:pt idx="18">
                  <c:v>6490.962169</c:v>
                </c:pt>
                <c:pt idx="19">
                  <c:v>-16223.40872</c:v>
                </c:pt>
              </c:strCache>
            </c:strRef>
          </c:xVal>
          <c:yVal>
            <c:numRef>
              <c:f>Regression1!$C$28:$C$155</c:f>
              <c:numCache>
                <c:formatCode>General</c:formatCode>
                <c:ptCount val="128"/>
                <c:pt idx="0">
                  <c:v>4223.6960765263939</c:v>
                </c:pt>
                <c:pt idx="1">
                  <c:v>-15756.384779396554</c:v>
                </c:pt>
                <c:pt idx="2">
                  <c:v>-15105.070632802031</c:v>
                </c:pt>
                <c:pt idx="3">
                  <c:v>-22844.634872317576</c:v>
                </c:pt>
                <c:pt idx="4">
                  <c:v>-19666.974273771426</c:v>
                </c:pt>
                <c:pt idx="5">
                  <c:v>-4177.6570645310858</c:v>
                </c:pt>
                <c:pt idx="6">
                  <c:v>30685.009556336241</c:v>
                </c:pt>
                <c:pt idx="7">
                  <c:v>-896.58918472850928</c:v>
                </c:pt>
                <c:pt idx="8">
                  <c:v>-15703.580467425258</c:v>
                </c:pt>
                <c:pt idx="9">
                  <c:v>-10730.99583362788</c:v>
                </c:pt>
                <c:pt idx="10">
                  <c:v>11863.367822664499</c:v>
                </c:pt>
                <c:pt idx="11">
                  <c:v>7976.5003884976904</c:v>
                </c:pt>
                <c:pt idx="12">
                  <c:v>2985.1727669928514</c:v>
                </c:pt>
                <c:pt idx="13">
                  <c:v>12798.249628792008</c:v>
                </c:pt>
                <c:pt idx="14">
                  <c:v>13167.909330287774</c:v>
                </c:pt>
                <c:pt idx="15">
                  <c:v>4101.5789211225638</c:v>
                </c:pt>
                <c:pt idx="16">
                  <c:v>17523.640372492344</c:v>
                </c:pt>
                <c:pt idx="17">
                  <c:v>-33608.370407435868</c:v>
                </c:pt>
                <c:pt idx="18">
                  <c:v>-6711.7201867266267</c:v>
                </c:pt>
                <c:pt idx="19">
                  <c:v>27118.402995018638</c:v>
                </c:pt>
                <c:pt idx="20">
                  <c:v>10404.954886750609</c:v>
                </c:pt>
                <c:pt idx="21">
                  <c:v>8619.5776179605455</c:v>
                </c:pt>
                <c:pt idx="22">
                  <c:v>-7911.0505032135115</c:v>
                </c:pt>
                <c:pt idx="23">
                  <c:v>-1550.2434962601401</c:v>
                </c:pt>
                <c:pt idx="24">
                  <c:v>-10934.93397614648</c:v>
                </c:pt>
                <c:pt idx="25">
                  <c:v>-9381.1182518898859</c:v>
                </c:pt>
                <c:pt idx="26">
                  <c:v>8898.813603614195</c:v>
                </c:pt>
                <c:pt idx="27">
                  <c:v>-14530.461376502382</c:v>
                </c:pt>
                <c:pt idx="28">
                  <c:v>-15625.702752120123</c:v>
                </c:pt>
                <c:pt idx="29">
                  <c:v>17576.845448629232</c:v>
                </c:pt>
                <c:pt idx="30">
                  <c:v>25792.479592124466</c:v>
                </c:pt>
                <c:pt idx="31">
                  <c:v>-6433.8963775238662</c:v>
                </c:pt>
                <c:pt idx="32">
                  <c:v>-11887.767805814481</c:v>
                </c:pt>
                <c:pt idx="33">
                  <c:v>-14181.459980662068</c:v>
                </c:pt>
                <c:pt idx="34">
                  <c:v>8338.3188077363302</c:v>
                </c:pt>
                <c:pt idx="35">
                  <c:v>-19274.976968753472</c:v>
                </c:pt>
                <c:pt idx="36">
                  <c:v>1858.100927494088</c:v>
                </c:pt>
                <c:pt idx="37">
                  <c:v>-6119.299832651217</c:v>
                </c:pt>
                <c:pt idx="38">
                  <c:v>2631.7282892051444</c:v>
                </c:pt>
                <c:pt idx="39">
                  <c:v>-8104.0592205167341</c:v>
                </c:pt>
                <c:pt idx="40">
                  <c:v>-2854.1277326763666</c:v>
                </c:pt>
                <c:pt idx="41">
                  <c:v>-10854.153919013683</c:v>
                </c:pt>
                <c:pt idx="42">
                  <c:v>-3243.2817312600964</c:v>
                </c:pt>
                <c:pt idx="43">
                  <c:v>12963.739069133357</c:v>
                </c:pt>
                <c:pt idx="44">
                  <c:v>25181.604073011462</c:v>
                </c:pt>
                <c:pt idx="45">
                  <c:v>-3831.8440352565667</c:v>
                </c:pt>
                <c:pt idx="46">
                  <c:v>-5290.6406299454102</c:v>
                </c:pt>
                <c:pt idx="47">
                  <c:v>9229.6031375132297</c:v>
                </c:pt>
                <c:pt idx="48">
                  <c:v>-5925.8936825417913</c:v>
                </c:pt>
                <c:pt idx="49">
                  <c:v>7270.5500357829151</c:v>
                </c:pt>
                <c:pt idx="50">
                  <c:v>26134.571595639369</c:v>
                </c:pt>
                <c:pt idx="51">
                  <c:v>-9704.0887382134388</c:v>
                </c:pt>
                <c:pt idx="52">
                  <c:v>-383.00918143225135</c:v>
                </c:pt>
                <c:pt idx="53">
                  <c:v>5834.5715956393688</c:v>
                </c:pt>
                <c:pt idx="54">
                  <c:v>-15837.45265919916</c:v>
                </c:pt>
                <c:pt idx="55">
                  <c:v>19952.492303551495</c:v>
                </c:pt>
                <c:pt idx="56">
                  <c:v>10368.976446607063</c:v>
                </c:pt>
                <c:pt idx="57">
                  <c:v>-3289.1209468719317</c:v>
                </c:pt>
                <c:pt idx="58">
                  <c:v>-10635.412729237927</c:v>
                </c:pt>
                <c:pt idx="59">
                  <c:v>-5468.8043699886766</c:v>
                </c:pt>
                <c:pt idx="60">
                  <c:v>9902.2066746328783</c:v>
                </c:pt>
                <c:pt idx="61">
                  <c:v>1954.8863745909766</c:v>
                </c:pt>
                <c:pt idx="62">
                  <c:v>-6653.3334371500532</c:v>
                </c:pt>
                <c:pt idx="63">
                  <c:v>-9643.4449419167067</c:v>
                </c:pt>
                <c:pt idx="64">
                  <c:v>6575.1472474402108</c:v>
                </c:pt>
                <c:pt idx="65">
                  <c:v>8448.2663383630861</c:v>
                </c:pt>
                <c:pt idx="66">
                  <c:v>-4613.158549514832</c:v>
                </c:pt>
                <c:pt idx="67">
                  <c:v>8678.8682731998269</c:v>
                </c:pt>
                <c:pt idx="68">
                  <c:v>-20238.014836089686</c:v>
                </c:pt>
                <c:pt idx="69">
                  <c:v>19905.270429185475</c:v>
                </c:pt>
                <c:pt idx="70">
                  <c:v>38364.216024293186</c:v>
                </c:pt>
                <c:pt idx="71">
                  <c:v>-7597.6005970138067</c:v>
                </c:pt>
                <c:pt idx="72">
                  <c:v>10162.54734080084</c:v>
                </c:pt>
                <c:pt idx="73">
                  <c:v>-21802.390537024417</c:v>
                </c:pt>
                <c:pt idx="74">
                  <c:v>4114.6262652250007</c:v>
                </c:pt>
                <c:pt idx="75">
                  <c:v>-9978.6979945130879</c:v>
                </c:pt>
                <c:pt idx="76">
                  <c:v>1746.3510204150807</c:v>
                </c:pt>
                <c:pt idx="77">
                  <c:v>18437.281209113688</c:v>
                </c:pt>
                <c:pt idx="78">
                  <c:v>-5520.6267873714096</c:v>
                </c:pt>
                <c:pt idx="79">
                  <c:v>1901.5789211225638</c:v>
                </c:pt>
                <c:pt idx="80">
                  <c:v>13823.640372492344</c:v>
                </c:pt>
                <c:pt idx="81">
                  <c:v>21293.86225087865</c:v>
                </c:pt>
                <c:pt idx="82">
                  <c:v>25044.298678147781</c:v>
                </c:pt>
                <c:pt idx="83">
                  <c:v>-22683.170594157156</c:v>
                </c:pt>
                <c:pt idx="84">
                  <c:v>10721.49293590858</c:v>
                </c:pt>
                <c:pt idx="85">
                  <c:v>18491.468179839168</c:v>
                </c:pt>
                <c:pt idx="86">
                  <c:v>-5616.1803740646283</c:v>
                </c:pt>
                <c:pt idx="87">
                  <c:v>21290.989426747692</c:v>
                </c:pt>
                <c:pt idx="88">
                  <c:v>-12999.996465984936</c:v>
                </c:pt>
                <c:pt idx="89">
                  <c:v>1320.9307590180251</c:v>
                </c:pt>
                <c:pt idx="90">
                  <c:v>6344.9978793576011</c:v>
                </c:pt>
                <c:pt idx="91">
                  <c:v>-25158.437121663883</c:v>
                </c:pt>
                <c:pt idx="92">
                  <c:v>3415.160722350498</c:v>
                </c:pt>
                <c:pt idx="93">
                  <c:v>7124.0116189612309</c:v>
                </c:pt>
                <c:pt idx="94">
                  <c:v>10576.474202160345</c:v>
                </c:pt>
                <c:pt idx="95">
                  <c:v>17691.494366176485</c:v>
                </c:pt>
                <c:pt idx="96">
                  <c:v>-25337.357564882666</c:v>
                </c:pt>
                <c:pt idx="97">
                  <c:v>-9863.7040168342646</c:v>
                </c:pt>
                <c:pt idx="98">
                  <c:v>-4193.8533849168743</c:v>
                </c:pt>
                <c:pt idx="99">
                  <c:v>21024.011618961231</c:v>
                </c:pt>
                <c:pt idx="100">
                  <c:v>11002.189569242284</c:v>
                </c:pt>
                <c:pt idx="101">
                  <c:v>2795.8555577525258</c:v>
                </c:pt>
                <c:pt idx="102">
                  <c:v>-6381.1477695865615</c:v>
                </c:pt>
                <c:pt idx="103">
                  <c:v>43242.889833056281</c:v>
                </c:pt>
                <c:pt idx="104">
                  <c:v>-17314.827233007149</c:v>
                </c:pt>
                <c:pt idx="105">
                  <c:v>-13021.693903690728</c:v>
                </c:pt>
                <c:pt idx="106">
                  <c:v>-4719.6153750861122</c:v>
                </c:pt>
                <c:pt idx="107">
                  <c:v>-5181.062547855865</c:v>
                </c:pt>
                <c:pt idx="108">
                  <c:v>-13809.381819721166</c:v>
                </c:pt>
                <c:pt idx="109">
                  <c:v>-16883.827865364205</c:v>
                </c:pt>
                <c:pt idx="110">
                  <c:v>-7130.1196477302001</c:v>
                </c:pt>
                <c:pt idx="111">
                  <c:v>7915.693381544319</c:v>
                </c:pt>
                <c:pt idx="112">
                  <c:v>4247.7041614725604</c:v>
                </c:pt>
                <c:pt idx="113">
                  <c:v>-3081.4337943247519</c:v>
                </c:pt>
                <c:pt idx="114">
                  <c:v>-30466.944756074692</c:v>
                </c:pt>
                <c:pt idx="115">
                  <c:v>-22743.786670688889</c:v>
                </c:pt>
                <c:pt idx="116">
                  <c:v>-8349.2411649215792</c:v>
                </c:pt>
                <c:pt idx="117">
                  <c:v>-9635.2495185813459</c:v>
                </c:pt>
                <c:pt idx="118">
                  <c:v>34510.563510693202</c:v>
                </c:pt>
                <c:pt idx="119">
                  <c:v>18786.525908050331</c:v>
                </c:pt>
                <c:pt idx="120">
                  <c:v>-7379.2324516385852</c:v>
                </c:pt>
                <c:pt idx="121">
                  <c:v>-21498.985053699638</c:v>
                </c:pt>
                <c:pt idx="122">
                  <c:v>4425.8992171442078</c:v>
                </c:pt>
                <c:pt idx="123">
                  <c:v>-5543.786670688889</c:v>
                </c:pt>
                <c:pt idx="124">
                  <c:v>-2741.9252588432282</c:v>
                </c:pt>
                <c:pt idx="125">
                  <c:v>-13891.488831574097</c:v>
                </c:pt>
                <c:pt idx="126">
                  <c:v>-9966.603027302539</c:v>
                </c:pt>
                <c:pt idx="127">
                  <c:v>-8686.7563935291837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55-7D41-983F-ED4F8FFAF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312240"/>
        <c:axId val="812313872"/>
      </c:scatterChart>
      <c:valAx>
        <c:axId val="812312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Offers</a:t>
                </a:r>
              </a:p>
            </c:rich>
          </c:tx>
          <c:overlay val="0"/>
        </c:title>
        <c:majorTickMark val="out"/>
        <c:minorTickMark val="none"/>
        <c:tickLblPos val="nextTo"/>
        <c:crossAx val="812313872"/>
        <c:crosses val="autoZero"/>
        <c:crossBetween val="midCat"/>
      </c:valAx>
      <c:valAx>
        <c:axId val="812313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3122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SqFt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'House Prices'!$D$2:$D$129</c:f>
              <c:numCache>
                <c:formatCode>General</c:formatCode>
                <c:ptCount val="128"/>
                <c:pt idx="0">
                  <c:v>1790</c:v>
                </c:pt>
                <c:pt idx="1">
                  <c:v>2030</c:v>
                </c:pt>
                <c:pt idx="2">
                  <c:v>1740</c:v>
                </c:pt>
                <c:pt idx="3">
                  <c:v>1980</c:v>
                </c:pt>
                <c:pt idx="4">
                  <c:v>2130</c:v>
                </c:pt>
                <c:pt idx="5">
                  <c:v>1780</c:v>
                </c:pt>
                <c:pt idx="6">
                  <c:v>1830</c:v>
                </c:pt>
                <c:pt idx="7">
                  <c:v>2160</c:v>
                </c:pt>
                <c:pt idx="8">
                  <c:v>2110</c:v>
                </c:pt>
                <c:pt idx="9">
                  <c:v>1730</c:v>
                </c:pt>
                <c:pt idx="10">
                  <c:v>2030</c:v>
                </c:pt>
                <c:pt idx="11">
                  <c:v>1870</c:v>
                </c:pt>
                <c:pt idx="12">
                  <c:v>1910</c:v>
                </c:pt>
                <c:pt idx="13">
                  <c:v>2150</c:v>
                </c:pt>
                <c:pt idx="14">
                  <c:v>2590</c:v>
                </c:pt>
                <c:pt idx="15">
                  <c:v>1780</c:v>
                </c:pt>
                <c:pt idx="16">
                  <c:v>2190</c:v>
                </c:pt>
                <c:pt idx="17">
                  <c:v>1990</c:v>
                </c:pt>
                <c:pt idx="18">
                  <c:v>1700</c:v>
                </c:pt>
                <c:pt idx="19">
                  <c:v>1920</c:v>
                </c:pt>
                <c:pt idx="20">
                  <c:v>1790</c:v>
                </c:pt>
                <c:pt idx="21">
                  <c:v>2000</c:v>
                </c:pt>
                <c:pt idx="22">
                  <c:v>1690</c:v>
                </c:pt>
                <c:pt idx="23">
                  <c:v>1820</c:v>
                </c:pt>
                <c:pt idx="24">
                  <c:v>2210</c:v>
                </c:pt>
                <c:pt idx="25">
                  <c:v>2290</c:v>
                </c:pt>
                <c:pt idx="26">
                  <c:v>2000</c:v>
                </c:pt>
                <c:pt idx="27">
                  <c:v>1700</c:v>
                </c:pt>
                <c:pt idx="28">
                  <c:v>1600</c:v>
                </c:pt>
                <c:pt idx="29">
                  <c:v>2040</c:v>
                </c:pt>
                <c:pt idx="30">
                  <c:v>2250</c:v>
                </c:pt>
                <c:pt idx="31">
                  <c:v>1930</c:v>
                </c:pt>
                <c:pt idx="32">
                  <c:v>2250</c:v>
                </c:pt>
                <c:pt idx="33">
                  <c:v>2280</c:v>
                </c:pt>
                <c:pt idx="34">
                  <c:v>2000</c:v>
                </c:pt>
                <c:pt idx="35">
                  <c:v>2080</c:v>
                </c:pt>
                <c:pt idx="36">
                  <c:v>1880</c:v>
                </c:pt>
                <c:pt idx="37">
                  <c:v>2420</c:v>
                </c:pt>
                <c:pt idx="38">
                  <c:v>1720</c:v>
                </c:pt>
                <c:pt idx="39">
                  <c:v>1740</c:v>
                </c:pt>
                <c:pt idx="40">
                  <c:v>1560</c:v>
                </c:pt>
                <c:pt idx="41">
                  <c:v>1840</c:v>
                </c:pt>
                <c:pt idx="42">
                  <c:v>1990</c:v>
                </c:pt>
                <c:pt idx="43">
                  <c:v>1920</c:v>
                </c:pt>
                <c:pt idx="44">
                  <c:v>1940</c:v>
                </c:pt>
                <c:pt idx="45">
                  <c:v>1810</c:v>
                </c:pt>
                <c:pt idx="46">
                  <c:v>1990</c:v>
                </c:pt>
                <c:pt idx="47">
                  <c:v>2050</c:v>
                </c:pt>
                <c:pt idx="48">
                  <c:v>1980</c:v>
                </c:pt>
                <c:pt idx="49">
                  <c:v>1700</c:v>
                </c:pt>
                <c:pt idx="50">
                  <c:v>2100</c:v>
                </c:pt>
                <c:pt idx="51">
                  <c:v>1860</c:v>
                </c:pt>
                <c:pt idx="52">
                  <c:v>2150</c:v>
                </c:pt>
                <c:pt idx="53">
                  <c:v>2100</c:v>
                </c:pt>
                <c:pt idx="54">
                  <c:v>1650</c:v>
                </c:pt>
                <c:pt idx="55">
                  <c:v>1720</c:v>
                </c:pt>
                <c:pt idx="56">
                  <c:v>2190</c:v>
                </c:pt>
                <c:pt idx="57">
                  <c:v>2240</c:v>
                </c:pt>
                <c:pt idx="58">
                  <c:v>1840</c:v>
                </c:pt>
                <c:pt idx="59">
                  <c:v>2090</c:v>
                </c:pt>
                <c:pt idx="60">
                  <c:v>2200</c:v>
                </c:pt>
                <c:pt idx="61">
                  <c:v>1610</c:v>
                </c:pt>
                <c:pt idx="62">
                  <c:v>2220</c:v>
                </c:pt>
                <c:pt idx="63">
                  <c:v>1910</c:v>
                </c:pt>
                <c:pt idx="64">
                  <c:v>1860</c:v>
                </c:pt>
                <c:pt idx="65">
                  <c:v>1450</c:v>
                </c:pt>
                <c:pt idx="66">
                  <c:v>2210</c:v>
                </c:pt>
                <c:pt idx="67">
                  <c:v>2040</c:v>
                </c:pt>
                <c:pt idx="68">
                  <c:v>2140</c:v>
                </c:pt>
                <c:pt idx="69">
                  <c:v>2080</c:v>
                </c:pt>
                <c:pt idx="70">
                  <c:v>1950</c:v>
                </c:pt>
                <c:pt idx="71">
                  <c:v>2160</c:v>
                </c:pt>
                <c:pt idx="72">
                  <c:v>1650</c:v>
                </c:pt>
                <c:pt idx="73">
                  <c:v>2040</c:v>
                </c:pt>
                <c:pt idx="74">
                  <c:v>2140</c:v>
                </c:pt>
                <c:pt idx="75">
                  <c:v>1900</c:v>
                </c:pt>
                <c:pt idx="76">
                  <c:v>1930</c:v>
                </c:pt>
                <c:pt idx="77">
                  <c:v>2280</c:v>
                </c:pt>
                <c:pt idx="78">
                  <c:v>2130</c:v>
                </c:pt>
                <c:pt idx="79">
                  <c:v>1780</c:v>
                </c:pt>
                <c:pt idx="80">
                  <c:v>2190</c:v>
                </c:pt>
                <c:pt idx="81">
                  <c:v>2140</c:v>
                </c:pt>
                <c:pt idx="82">
                  <c:v>2050</c:v>
                </c:pt>
                <c:pt idx="83">
                  <c:v>2410</c:v>
                </c:pt>
                <c:pt idx="84">
                  <c:v>1520</c:v>
                </c:pt>
                <c:pt idx="85">
                  <c:v>2250</c:v>
                </c:pt>
                <c:pt idx="86">
                  <c:v>1900</c:v>
                </c:pt>
                <c:pt idx="87">
                  <c:v>1880</c:v>
                </c:pt>
                <c:pt idx="88">
                  <c:v>1930</c:v>
                </c:pt>
                <c:pt idx="89">
                  <c:v>2010</c:v>
                </c:pt>
                <c:pt idx="90">
                  <c:v>1920</c:v>
                </c:pt>
                <c:pt idx="91">
                  <c:v>2150</c:v>
                </c:pt>
                <c:pt idx="92">
                  <c:v>2110</c:v>
                </c:pt>
                <c:pt idx="93">
                  <c:v>2080</c:v>
                </c:pt>
                <c:pt idx="94">
                  <c:v>2150</c:v>
                </c:pt>
                <c:pt idx="95">
                  <c:v>1970</c:v>
                </c:pt>
                <c:pt idx="96">
                  <c:v>2440</c:v>
                </c:pt>
                <c:pt idx="97">
                  <c:v>2000</c:v>
                </c:pt>
                <c:pt idx="98">
                  <c:v>2060</c:v>
                </c:pt>
                <c:pt idx="99">
                  <c:v>2080</c:v>
                </c:pt>
                <c:pt idx="100">
                  <c:v>2010</c:v>
                </c:pt>
                <c:pt idx="101">
                  <c:v>2260</c:v>
                </c:pt>
                <c:pt idx="102">
                  <c:v>2410</c:v>
                </c:pt>
                <c:pt idx="103">
                  <c:v>2440</c:v>
                </c:pt>
                <c:pt idx="104">
                  <c:v>1910</c:v>
                </c:pt>
                <c:pt idx="105">
                  <c:v>2530</c:v>
                </c:pt>
                <c:pt idx="106">
                  <c:v>2130</c:v>
                </c:pt>
                <c:pt idx="107">
                  <c:v>1890</c:v>
                </c:pt>
                <c:pt idx="108">
                  <c:v>1990</c:v>
                </c:pt>
                <c:pt idx="109">
                  <c:v>2110</c:v>
                </c:pt>
                <c:pt idx="110">
                  <c:v>1710</c:v>
                </c:pt>
                <c:pt idx="111">
                  <c:v>1740</c:v>
                </c:pt>
                <c:pt idx="112">
                  <c:v>1940</c:v>
                </c:pt>
                <c:pt idx="113">
                  <c:v>2000</c:v>
                </c:pt>
                <c:pt idx="114">
                  <c:v>2010</c:v>
                </c:pt>
                <c:pt idx="115">
                  <c:v>1900</c:v>
                </c:pt>
                <c:pt idx="116">
                  <c:v>2290</c:v>
                </c:pt>
                <c:pt idx="117">
                  <c:v>1920</c:v>
                </c:pt>
                <c:pt idx="118">
                  <c:v>1950</c:v>
                </c:pt>
                <c:pt idx="119">
                  <c:v>1920</c:v>
                </c:pt>
                <c:pt idx="120">
                  <c:v>1930</c:v>
                </c:pt>
                <c:pt idx="121">
                  <c:v>1930</c:v>
                </c:pt>
                <c:pt idx="122">
                  <c:v>2060</c:v>
                </c:pt>
                <c:pt idx="123">
                  <c:v>1900</c:v>
                </c:pt>
                <c:pt idx="124">
                  <c:v>2160</c:v>
                </c:pt>
                <c:pt idx="125">
                  <c:v>2070</c:v>
                </c:pt>
                <c:pt idx="126">
                  <c:v>2020</c:v>
                </c:pt>
                <c:pt idx="127">
                  <c:v>2250</c:v>
                </c:pt>
              </c:numCache>
            </c:numRef>
          </c:xVal>
          <c:yVal>
            <c:numRef>
              <c:f>'House Prices'!$B$2:$B$129</c:f>
              <c:numCache>
                <c:formatCode>General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9D-9044-9A36-95AF7C54F63B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'House Prices'!$D$2:$D$129</c:f>
              <c:numCache>
                <c:formatCode>General</c:formatCode>
                <c:ptCount val="128"/>
                <c:pt idx="0">
                  <c:v>1790</c:v>
                </c:pt>
                <c:pt idx="1">
                  <c:v>2030</c:v>
                </c:pt>
                <c:pt idx="2">
                  <c:v>1740</c:v>
                </c:pt>
                <c:pt idx="3">
                  <c:v>1980</c:v>
                </c:pt>
                <c:pt idx="4">
                  <c:v>2130</c:v>
                </c:pt>
                <c:pt idx="5">
                  <c:v>1780</c:v>
                </c:pt>
                <c:pt idx="6">
                  <c:v>1830</c:v>
                </c:pt>
                <c:pt idx="7">
                  <c:v>2160</c:v>
                </c:pt>
                <c:pt idx="8">
                  <c:v>2110</c:v>
                </c:pt>
                <c:pt idx="9">
                  <c:v>1730</c:v>
                </c:pt>
                <c:pt idx="10">
                  <c:v>2030</c:v>
                </c:pt>
                <c:pt idx="11">
                  <c:v>1870</c:v>
                </c:pt>
                <c:pt idx="12">
                  <c:v>1910</c:v>
                </c:pt>
                <c:pt idx="13">
                  <c:v>2150</c:v>
                </c:pt>
                <c:pt idx="14">
                  <c:v>2590</c:v>
                </c:pt>
                <c:pt idx="15">
                  <c:v>1780</c:v>
                </c:pt>
                <c:pt idx="16">
                  <c:v>2190</c:v>
                </c:pt>
                <c:pt idx="17">
                  <c:v>1990</c:v>
                </c:pt>
                <c:pt idx="18">
                  <c:v>1700</c:v>
                </c:pt>
                <c:pt idx="19">
                  <c:v>1920</c:v>
                </c:pt>
                <c:pt idx="20">
                  <c:v>1790</c:v>
                </c:pt>
                <c:pt idx="21">
                  <c:v>2000</c:v>
                </c:pt>
                <c:pt idx="22">
                  <c:v>1690</c:v>
                </c:pt>
                <c:pt idx="23">
                  <c:v>1820</c:v>
                </c:pt>
                <c:pt idx="24">
                  <c:v>2210</c:v>
                </c:pt>
                <c:pt idx="25">
                  <c:v>2290</c:v>
                </c:pt>
                <c:pt idx="26">
                  <c:v>2000</c:v>
                </c:pt>
                <c:pt idx="27">
                  <c:v>1700</c:v>
                </c:pt>
                <c:pt idx="28">
                  <c:v>1600</c:v>
                </c:pt>
                <c:pt idx="29">
                  <c:v>2040</c:v>
                </c:pt>
                <c:pt idx="30">
                  <c:v>2250</c:v>
                </c:pt>
                <c:pt idx="31">
                  <c:v>1930</c:v>
                </c:pt>
                <c:pt idx="32">
                  <c:v>2250</c:v>
                </c:pt>
                <c:pt idx="33">
                  <c:v>2280</c:v>
                </c:pt>
                <c:pt idx="34">
                  <c:v>2000</c:v>
                </c:pt>
                <c:pt idx="35">
                  <c:v>2080</c:v>
                </c:pt>
                <c:pt idx="36">
                  <c:v>1880</c:v>
                </c:pt>
                <c:pt idx="37">
                  <c:v>2420</c:v>
                </c:pt>
                <c:pt idx="38">
                  <c:v>1720</c:v>
                </c:pt>
                <c:pt idx="39">
                  <c:v>1740</c:v>
                </c:pt>
                <c:pt idx="40">
                  <c:v>1560</c:v>
                </c:pt>
                <c:pt idx="41">
                  <c:v>1840</c:v>
                </c:pt>
                <c:pt idx="42">
                  <c:v>1990</c:v>
                </c:pt>
                <c:pt idx="43">
                  <c:v>1920</c:v>
                </c:pt>
                <c:pt idx="44">
                  <c:v>1940</c:v>
                </c:pt>
                <c:pt idx="45">
                  <c:v>1810</c:v>
                </c:pt>
                <c:pt idx="46">
                  <c:v>1990</c:v>
                </c:pt>
                <c:pt idx="47">
                  <c:v>2050</c:v>
                </c:pt>
                <c:pt idx="48">
                  <c:v>1980</c:v>
                </c:pt>
                <c:pt idx="49">
                  <c:v>1700</c:v>
                </c:pt>
                <c:pt idx="50">
                  <c:v>2100</c:v>
                </c:pt>
                <c:pt idx="51">
                  <c:v>1860</c:v>
                </c:pt>
                <c:pt idx="52">
                  <c:v>2150</c:v>
                </c:pt>
                <c:pt idx="53">
                  <c:v>2100</c:v>
                </c:pt>
                <c:pt idx="54">
                  <c:v>1650</c:v>
                </c:pt>
                <c:pt idx="55">
                  <c:v>1720</c:v>
                </c:pt>
                <c:pt idx="56">
                  <c:v>2190</c:v>
                </c:pt>
                <c:pt idx="57">
                  <c:v>2240</c:v>
                </c:pt>
                <c:pt idx="58">
                  <c:v>1840</c:v>
                </c:pt>
                <c:pt idx="59">
                  <c:v>2090</c:v>
                </c:pt>
                <c:pt idx="60">
                  <c:v>2200</c:v>
                </c:pt>
                <c:pt idx="61">
                  <c:v>1610</c:v>
                </c:pt>
                <c:pt idx="62">
                  <c:v>2220</c:v>
                </c:pt>
                <c:pt idx="63">
                  <c:v>1910</c:v>
                </c:pt>
                <c:pt idx="64">
                  <c:v>1860</c:v>
                </c:pt>
                <c:pt idx="65">
                  <c:v>1450</c:v>
                </c:pt>
                <c:pt idx="66">
                  <c:v>2210</c:v>
                </c:pt>
                <c:pt idx="67">
                  <c:v>2040</c:v>
                </c:pt>
                <c:pt idx="68">
                  <c:v>2140</c:v>
                </c:pt>
                <c:pt idx="69">
                  <c:v>2080</c:v>
                </c:pt>
                <c:pt idx="70">
                  <c:v>1950</c:v>
                </c:pt>
                <c:pt idx="71">
                  <c:v>2160</c:v>
                </c:pt>
                <c:pt idx="72">
                  <c:v>1650</c:v>
                </c:pt>
                <c:pt idx="73">
                  <c:v>2040</c:v>
                </c:pt>
                <c:pt idx="74">
                  <c:v>2140</c:v>
                </c:pt>
                <c:pt idx="75">
                  <c:v>1900</c:v>
                </c:pt>
                <c:pt idx="76">
                  <c:v>1930</c:v>
                </c:pt>
                <c:pt idx="77">
                  <c:v>2280</c:v>
                </c:pt>
                <c:pt idx="78">
                  <c:v>2130</c:v>
                </c:pt>
                <c:pt idx="79">
                  <c:v>1780</c:v>
                </c:pt>
                <c:pt idx="80">
                  <c:v>2190</c:v>
                </c:pt>
                <c:pt idx="81">
                  <c:v>2140</c:v>
                </c:pt>
                <c:pt idx="82">
                  <c:v>2050</c:v>
                </c:pt>
                <c:pt idx="83">
                  <c:v>2410</c:v>
                </c:pt>
                <c:pt idx="84">
                  <c:v>1520</c:v>
                </c:pt>
                <c:pt idx="85">
                  <c:v>2250</c:v>
                </c:pt>
                <c:pt idx="86">
                  <c:v>1900</c:v>
                </c:pt>
                <c:pt idx="87">
                  <c:v>1880</c:v>
                </c:pt>
                <c:pt idx="88">
                  <c:v>1930</c:v>
                </c:pt>
                <c:pt idx="89">
                  <c:v>2010</c:v>
                </c:pt>
                <c:pt idx="90">
                  <c:v>1920</c:v>
                </c:pt>
                <c:pt idx="91">
                  <c:v>2150</c:v>
                </c:pt>
                <c:pt idx="92">
                  <c:v>2110</c:v>
                </c:pt>
                <c:pt idx="93">
                  <c:v>2080</c:v>
                </c:pt>
                <c:pt idx="94">
                  <c:v>2150</c:v>
                </c:pt>
                <c:pt idx="95">
                  <c:v>1970</c:v>
                </c:pt>
                <c:pt idx="96">
                  <c:v>2440</c:v>
                </c:pt>
                <c:pt idx="97">
                  <c:v>2000</c:v>
                </c:pt>
                <c:pt idx="98">
                  <c:v>2060</c:v>
                </c:pt>
                <c:pt idx="99">
                  <c:v>2080</c:v>
                </c:pt>
                <c:pt idx="100">
                  <c:v>2010</c:v>
                </c:pt>
                <c:pt idx="101">
                  <c:v>2260</c:v>
                </c:pt>
                <c:pt idx="102">
                  <c:v>2410</c:v>
                </c:pt>
                <c:pt idx="103">
                  <c:v>2440</c:v>
                </c:pt>
                <c:pt idx="104">
                  <c:v>1910</c:v>
                </c:pt>
                <c:pt idx="105">
                  <c:v>2530</c:v>
                </c:pt>
                <c:pt idx="106">
                  <c:v>2130</c:v>
                </c:pt>
                <c:pt idx="107">
                  <c:v>1890</c:v>
                </c:pt>
                <c:pt idx="108">
                  <c:v>1990</c:v>
                </c:pt>
                <c:pt idx="109">
                  <c:v>2110</c:v>
                </c:pt>
                <c:pt idx="110">
                  <c:v>1710</c:v>
                </c:pt>
                <c:pt idx="111">
                  <c:v>1740</c:v>
                </c:pt>
                <c:pt idx="112">
                  <c:v>1940</c:v>
                </c:pt>
                <c:pt idx="113">
                  <c:v>2000</c:v>
                </c:pt>
                <c:pt idx="114">
                  <c:v>2010</c:v>
                </c:pt>
                <c:pt idx="115">
                  <c:v>1900</c:v>
                </c:pt>
                <c:pt idx="116">
                  <c:v>2290</c:v>
                </c:pt>
                <c:pt idx="117">
                  <c:v>1920</c:v>
                </c:pt>
                <c:pt idx="118">
                  <c:v>1950</c:v>
                </c:pt>
                <c:pt idx="119">
                  <c:v>1920</c:v>
                </c:pt>
                <c:pt idx="120">
                  <c:v>1930</c:v>
                </c:pt>
                <c:pt idx="121">
                  <c:v>1930</c:v>
                </c:pt>
                <c:pt idx="122">
                  <c:v>2060</c:v>
                </c:pt>
                <c:pt idx="123">
                  <c:v>1900</c:v>
                </c:pt>
                <c:pt idx="124">
                  <c:v>2160</c:v>
                </c:pt>
                <c:pt idx="125">
                  <c:v>2070</c:v>
                </c:pt>
                <c:pt idx="126">
                  <c:v>2020</c:v>
                </c:pt>
                <c:pt idx="127">
                  <c:v>2250</c:v>
                </c:pt>
              </c:numCache>
            </c:numRef>
          </c:xVal>
          <c:yVal>
            <c:numRef>
              <c:f>Regression1!$B$28:$B$155</c:f>
              <c:numCache>
                <c:formatCode>General</c:formatCode>
                <c:ptCount val="128"/>
                <c:pt idx="0">
                  <c:v>110076.30392347361</c:v>
                </c:pt>
                <c:pt idx="1">
                  <c:v>129956.38477939655</c:v>
                </c:pt>
                <c:pt idx="2">
                  <c:v>129905.07063280203</c:v>
                </c:pt>
                <c:pt idx="3">
                  <c:v>117544.63487231758</c:v>
                </c:pt>
                <c:pt idx="4">
                  <c:v>139466.97427377143</c:v>
                </c:pt>
                <c:pt idx="5">
                  <c:v>118777.65706453109</c:v>
                </c:pt>
                <c:pt idx="6">
                  <c:v>120914.99044366376</c:v>
                </c:pt>
                <c:pt idx="7">
                  <c:v>151596.58918472851</c:v>
                </c:pt>
                <c:pt idx="8">
                  <c:v>134903.58046742526</c:v>
                </c:pt>
                <c:pt idx="9">
                  <c:v>114730.99583362788</c:v>
                </c:pt>
                <c:pt idx="10">
                  <c:v>120636.6321773355</c:v>
                </c:pt>
                <c:pt idx="11">
                  <c:v>115023.49961150231</c:v>
                </c:pt>
                <c:pt idx="12">
                  <c:v>99614.827233007149</c:v>
                </c:pt>
                <c:pt idx="13">
                  <c:v>113501.75037120799</c:v>
                </c:pt>
                <c:pt idx="14">
                  <c:v>163632.09066971223</c:v>
                </c:pt>
                <c:pt idx="15">
                  <c:v>141698.42107887744</c:v>
                </c:pt>
                <c:pt idx="16">
                  <c:v>129576.35962750766</c:v>
                </c:pt>
                <c:pt idx="17">
                  <c:v>117208.37040743587</c:v>
                </c:pt>
                <c:pt idx="18">
                  <c:v>118111.72018672663</c:v>
                </c:pt>
                <c:pt idx="19">
                  <c:v>140081.59700498136</c:v>
                </c:pt>
                <c:pt idx="20">
                  <c:v>105795.04511324939</c:v>
                </c:pt>
                <c:pt idx="21">
                  <c:v>105180.42238203945</c:v>
                </c:pt>
                <c:pt idx="22">
                  <c:v>99611.050503213512</c:v>
                </c:pt>
                <c:pt idx="23">
                  <c:v>107650.24349626014</c:v>
                </c:pt>
                <c:pt idx="24">
                  <c:v>167334.93397614648</c:v>
                </c:pt>
                <c:pt idx="25">
                  <c:v>158681.11825188989</c:v>
                </c:pt>
                <c:pt idx="26">
                  <c:v>128101.1863963858</c:v>
                </c:pt>
                <c:pt idx="27">
                  <c:v>113830.46137650238</c:v>
                </c:pt>
                <c:pt idx="28">
                  <c:v>84725.702752120123</c:v>
                </c:pt>
                <c:pt idx="29">
                  <c:v>170423.15455137077</c:v>
                </c:pt>
                <c:pt idx="30">
                  <c:v>156207.52040787553</c:v>
                </c:pt>
                <c:pt idx="31">
                  <c:v>118733.89637752387</c:v>
                </c:pt>
                <c:pt idx="32">
                  <c:v>146887.76780581448</c:v>
                </c:pt>
                <c:pt idx="33">
                  <c:v>153781.45998066207</c:v>
                </c:pt>
                <c:pt idx="34">
                  <c:v>109461.68119226367</c:v>
                </c:pt>
                <c:pt idx="35">
                  <c:v>136374.97696875347</c:v>
                </c:pt>
                <c:pt idx="36">
                  <c:v>115641.89907250591</c:v>
                </c:pt>
                <c:pt idx="37">
                  <c:v>153119.29983265122</c:v>
                </c:pt>
                <c:pt idx="38">
                  <c:v>128668.27171079486</c:v>
                </c:pt>
                <c:pt idx="39">
                  <c:v>116304.05922051673</c:v>
                </c:pt>
                <c:pt idx="40">
                  <c:v>109454.12773267637</c:v>
                </c:pt>
                <c:pt idx="41">
                  <c:v>144454.15391901368</c:v>
                </c:pt>
                <c:pt idx="42">
                  <c:v>108843.2817312601</c:v>
                </c:pt>
                <c:pt idx="43">
                  <c:v>141036.26093086664</c:v>
                </c:pt>
                <c:pt idx="44">
                  <c:v>141318.39592698854</c:v>
                </c:pt>
                <c:pt idx="45">
                  <c:v>107031.84403525657</c:v>
                </c:pt>
                <c:pt idx="46">
                  <c:v>135090.64062994541</c:v>
                </c:pt>
                <c:pt idx="47">
                  <c:v>81070.39686248677</c:v>
                </c:pt>
                <c:pt idx="48">
                  <c:v>121825.89368254179</c:v>
                </c:pt>
                <c:pt idx="49">
                  <c:v>100229.44996421708</c:v>
                </c:pt>
                <c:pt idx="50">
                  <c:v>124965.42840436063</c:v>
                </c:pt>
                <c:pt idx="51">
                  <c:v>100804.08873821344</c:v>
                </c:pt>
                <c:pt idx="52">
                  <c:v>117783.00918143225</c:v>
                </c:pt>
                <c:pt idx="53">
                  <c:v>124965.42840436063</c:v>
                </c:pt>
                <c:pt idx="54">
                  <c:v>97137.45265919916</c:v>
                </c:pt>
                <c:pt idx="55">
                  <c:v>105747.50769644851</c:v>
                </c:pt>
                <c:pt idx="56">
                  <c:v>130531.02355339294</c:v>
                </c:pt>
                <c:pt idx="57">
                  <c:v>155589.12094687193</c:v>
                </c:pt>
                <c:pt idx="58">
                  <c:v>148735.41272923793</c:v>
                </c:pt>
                <c:pt idx="59">
                  <c:v>160868.80436998868</c:v>
                </c:pt>
                <c:pt idx="60">
                  <c:v>170997.79332536712</c:v>
                </c:pt>
                <c:pt idx="61">
                  <c:v>98945.113625409023</c:v>
                </c:pt>
                <c:pt idx="62">
                  <c:v>167953.33343715005</c:v>
                </c:pt>
                <c:pt idx="63">
                  <c:v>130143.44494191671</c:v>
                </c:pt>
                <c:pt idx="64">
                  <c:v>123724.85275255979</c:v>
                </c:pt>
                <c:pt idx="65">
                  <c:v>102651.73366163691</c:v>
                </c:pt>
                <c:pt idx="66">
                  <c:v>130813.15854951483</c:v>
                </c:pt>
                <c:pt idx="67">
                  <c:v>143221.13172680017</c:v>
                </c:pt>
                <c:pt idx="68">
                  <c:v>113838.01483608969</c:v>
                </c:pt>
                <c:pt idx="69">
                  <c:v>145694.72957081452</c:v>
                </c:pt>
                <c:pt idx="70">
                  <c:v>128335.78397570681</c:v>
                </c:pt>
                <c:pt idx="71">
                  <c:v>165197.60059701381</c:v>
                </c:pt>
                <c:pt idx="72">
                  <c:v>97137.45265919916</c:v>
                </c:pt>
                <c:pt idx="73">
                  <c:v>147502.39053702442</c:v>
                </c:pt>
                <c:pt idx="74">
                  <c:v>140085.373734775</c:v>
                </c:pt>
                <c:pt idx="75">
                  <c:v>116878.69799451309</c:v>
                </c:pt>
                <c:pt idx="76">
                  <c:v>128053.64897958492</c:v>
                </c:pt>
                <c:pt idx="77">
                  <c:v>158062.71879088631</c:v>
                </c:pt>
                <c:pt idx="78">
                  <c:v>126820.62678737141</c:v>
                </c:pt>
                <c:pt idx="79">
                  <c:v>141698.42107887744</c:v>
                </c:pt>
                <c:pt idx="80">
                  <c:v>129576.35962750766</c:v>
                </c:pt>
                <c:pt idx="81">
                  <c:v>163006.13774912135</c:v>
                </c:pt>
                <c:pt idx="82">
                  <c:v>139755.70132185222</c:v>
                </c:pt>
                <c:pt idx="83">
                  <c:v>170383.17059415716</c:v>
                </c:pt>
                <c:pt idx="84">
                  <c:v>79778.50706409142</c:v>
                </c:pt>
                <c:pt idx="85">
                  <c:v>169808.53182016083</c:v>
                </c:pt>
                <c:pt idx="86">
                  <c:v>108316.18037406463</c:v>
                </c:pt>
                <c:pt idx="87">
                  <c:v>151209.01057325231</c:v>
                </c:pt>
                <c:pt idx="88">
                  <c:v>140699.99646598494</c:v>
                </c:pt>
                <c:pt idx="89">
                  <c:v>96479.069240981975</c:v>
                </c:pt>
                <c:pt idx="90">
                  <c:v>136755.0021206424</c:v>
                </c:pt>
                <c:pt idx="91">
                  <c:v>141658.43712166388</c:v>
                </c:pt>
                <c:pt idx="92">
                  <c:v>139184.8392776495</c:v>
                </c:pt>
                <c:pt idx="93">
                  <c:v>149975.98838103877</c:v>
                </c:pt>
                <c:pt idx="94">
                  <c:v>150023.52579783965</c:v>
                </c:pt>
                <c:pt idx="95">
                  <c:v>134808.50563382352</c:v>
                </c:pt>
                <c:pt idx="96">
                  <c:v>158637.35756488267</c:v>
                </c:pt>
                <c:pt idx="97">
                  <c:v>136663.70401683426</c:v>
                </c:pt>
                <c:pt idx="98">
                  <c:v>149693.85338491687</c:v>
                </c:pt>
                <c:pt idx="99">
                  <c:v>149975.98838103877</c:v>
                </c:pt>
                <c:pt idx="100">
                  <c:v>92197.810430757716</c:v>
                </c:pt>
                <c:pt idx="101">
                  <c:v>120304.14444224747</c:v>
                </c:pt>
                <c:pt idx="102">
                  <c:v>143181.14776958656</c:v>
                </c:pt>
                <c:pt idx="103">
                  <c:v>167957.11016694372</c:v>
                </c:pt>
                <c:pt idx="104">
                  <c:v>99614.827233007149</c:v>
                </c:pt>
                <c:pt idx="105">
                  <c:v>159921.69390369073</c:v>
                </c:pt>
                <c:pt idx="106">
                  <c:v>113219.61537508611</c:v>
                </c:pt>
                <c:pt idx="107">
                  <c:v>139181.06254785586</c:v>
                </c:pt>
                <c:pt idx="108">
                  <c:v>130809.38181972117</c:v>
                </c:pt>
                <c:pt idx="109">
                  <c:v>125583.8278653642</c:v>
                </c:pt>
                <c:pt idx="110">
                  <c:v>118730.1196477302</c:v>
                </c:pt>
                <c:pt idx="111">
                  <c:v>106984.30661845568</c:v>
                </c:pt>
                <c:pt idx="112">
                  <c:v>119352.29583852744</c:v>
                </c:pt>
                <c:pt idx="113">
                  <c:v>118781.43379432475</c:v>
                </c:pt>
                <c:pt idx="114">
                  <c:v>154966.94475607469</c:v>
                </c:pt>
                <c:pt idx="115">
                  <c:v>125243.78667068889</c:v>
                </c:pt>
                <c:pt idx="116">
                  <c:v>207849.24116492158</c:v>
                </c:pt>
                <c:pt idx="117">
                  <c:v>127435.24951858135</c:v>
                </c:pt>
                <c:pt idx="118">
                  <c:v>115689.4364893068</c:v>
                </c:pt>
                <c:pt idx="119">
                  <c:v>90913.474091949669</c:v>
                </c:pt>
                <c:pt idx="120">
                  <c:v>117779.23245163859</c:v>
                </c:pt>
                <c:pt idx="121">
                  <c:v>127098.98505369964</c:v>
                </c:pt>
                <c:pt idx="122">
                  <c:v>140374.10078285579</c:v>
                </c:pt>
                <c:pt idx="123">
                  <c:v>125243.78667068889</c:v>
                </c:pt>
                <c:pt idx="124">
                  <c:v>150641.92525884323</c:v>
                </c:pt>
                <c:pt idx="125">
                  <c:v>127391.4888315741</c:v>
                </c:pt>
                <c:pt idx="126">
                  <c:v>159866.60302730254</c:v>
                </c:pt>
                <c:pt idx="127">
                  <c:v>133286.75639352918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9D-9044-9A36-95AF7C54F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282544"/>
        <c:axId val="811284176"/>
      </c:scatterChart>
      <c:valAx>
        <c:axId val="81128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SqFt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1284176"/>
        <c:crosses val="autoZero"/>
        <c:crossBetween val="midCat"/>
      </c:valAx>
      <c:valAx>
        <c:axId val="811284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12825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Bedrooms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strRef>
              <c:f>Regression1!$D$2:$D$129</c:f>
              <c:strCache>
                <c:ptCount val="20"/>
                <c:pt idx="9">
                  <c:v>MS</c:v>
                </c:pt>
                <c:pt idx="10">
                  <c:v>16003249569</c:v>
                </c:pt>
                <c:pt idx="11">
                  <c:v>224977366</c:v>
                </c:pt>
                <c:pt idx="14">
                  <c:v>t Stat</c:v>
                </c:pt>
                <c:pt idx="15">
                  <c:v>-1.363262736</c:v>
                </c:pt>
                <c:pt idx="16">
                  <c:v>7.48325732</c:v>
                </c:pt>
                <c:pt idx="17">
                  <c:v>4.33728137</c:v>
                </c:pt>
                <c:pt idx="18">
                  <c:v>4.066791622</c:v>
                </c:pt>
                <c:pt idx="19">
                  <c:v>-10.26631934</c:v>
                </c:pt>
              </c:strCache>
            </c:strRef>
          </c:xVal>
          <c:yVal>
            <c:numRef>
              <c:f>'House Prices'!$B$2:$B$129</c:f>
              <c:numCache>
                <c:formatCode>General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D3-394C-8AB2-D4CFDD87F32D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strRef>
              <c:f>Regression1!$D$2:$D$129</c:f>
              <c:strCache>
                <c:ptCount val="20"/>
                <c:pt idx="9">
                  <c:v>MS</c:v>
                </c:pt>
                <c:pt idx="10">
                  <c:v>16003249569</c:v>
                </c:pt>
                <c:pt idx="11">
                  <c:v>224977366</c:v>
                </c:pt>
                <c:pt idx="14">
                  <c:v>t Stat</c:v>
                </c:pt>
                <c:pt idx="15">
                  <c:v>-1.363262736</c:v>
                </c:pt>
                <c:pt idx="16">
                  <c:v>7.48325732</c:v>
                </c:pt>
                <c:pt idx="17">
                  <c:v>4.33728137</c:v>
                </c:pt>
                <c:pt idx="18">
                  <c:v>4.066791622</c:v>
                </c:pt>
                <c:pt idx="19">
                  <c:v>-10.26631934</c:v>
                </c:pt>
              </c:strCache>
            </c:strRef>
          </c:xVal>
          <c:yVal>
            <c:numRef>
              <c:f>Regression1!$B$28:$B$155</c:f>
              <c:numCache>
                <c:formatCode>General</c:formatCode>
                <c:ptCount val="128"/>
                <c:pt idx="0">
                  <c:v>110076.30392347361</c:v>
                </c:pt>
                <c:pt idx="1">
                  <c:v>129956.38477939655</c:v>
                </c:pt>
                <c:pt idx="2">
                  <c:v>129905.07063280203</c:v>
                </c:pt>
                <c:pt idx="3">
                  <c:v>117544.63487231758</c:v>
                </c:pt>
                <c:pt idx="4">
                  <c:v>139466.97427377143</c:v>
                </c:pt>
                <c:pt idx="5">
                  <c:v>118777.65706453109</c:v>
                </c:pt>
                <c:pt idx="6">
                  <c:v>120914.99044366376</c:v>
                </c:pt>
                <c:pt idx="7">
                  <c:v>151596.58918472851</c:v>
                </c:pt>
                <c:pt idx="8">
                  <c:v>134903.58046742526</c:v>
                </c:pt>
                <c:pt idx="9">
                  <c:v>114730.99583362788</c:v>
                </c:pt>
                <c:pt idx="10">
                  <c:v>120636.6321773355</c:v>
                </c:pt>
                <c:pt idx="11">
                  <c:v>115023.49961150231</c:v>
                </c:pt>
                <c:pt idx="12">
                  <c:v>99614.827233007149</c:v>
                </c:pt>
                <c:pt idx="13">
                  <c:v>113501.75037120799</c:v>
                </c:pt>
                <c:pt idx="14">
                  <c:v>163632.09066971223</c:v>
                </c:pt>
                <c:pt idx="15">
                  <c:v>141698.42107887744</c:v>
                </c:pt>
                <c:pt idx="16">
                  <c:v>129576.35962750766</c:v>
                </c:pt>
                <c:pt idx="17">
                  <c:v>117208.37040743587</c:v>
                </c:pt>
                <c:pt idx="18">
                  <c:v>118111.72018672663</c:v>
                </c:pt>
                <c:pt idx="19">
                  <c:v>140081.59700498136</c:v>
                </c:pt>
                <c:pt idx="20">
                  <c:v>105795.04511324939</c:v>
                </c:pt>
                <c:pt idx="21">
                  <c:v>105180.42238203945</c:v>
                </c:pt>
                <c:pt idx="22">
                  <c:v>99611.050503213512</c:v>
                </c:pt>
                <c:pt idx="23">
                  <c:v>107650.24349626014</c:v>
                </c:pt>
                <c:pt idx="24">
                  <c:v>167334.93397614648</c:v>
                </c:pt>
                <c:pt idx="25">
                  <c:v>158681.11825188989</c:v>
                </c:pt>
                <c:pt idx="26">
                  <c:v>128101.1863963858</c:v>
                </c:pt>
                <c:pt idx="27">
                  <c:v>113830.46137650238</c:v>
                </c:pt>
                <c:pt idx="28">
                  <c:v>84725.702752120123</c:v>
                </c:pt>
                <c:pt idx="29">
                  <c:v>170423.15455137077</c:v>
                </c:pt>
                <c:pt idx="30">
                  <c:v>156207.52040787553</c:v>
                </c:pt>
                <c:pt idx="31">
                  <c:v>118733.89637752387</c:v>
                </c:pt>
                <c:pt idx="32">
                  <c:v>146887.76780581448</c:v>
                </c:pt>
                <c:pt idx="33">
                  <c:v>153781.45998066207</c:v>
                </c:pt>
                <c:pt idx="34">
                  <c:v>109461.68119226367</c:v>
                </c:pt>
                <c:pt idx="35">
                  <c:v>136374.97696875347</c:v>
                </c:pt>
                <c:pt idx="36">
                  <c:v>115641.89907250591</c:v>
                </c:pt>
                <c:pt idx="37">
                  <c:v>153119.29983265122</c:v>
                </c:pt>
                <c:pt idx="38">
                  <c:v>128668.27171079486</c:v>
                </c:pt>
                <c:pt idx="39">
                  <c:v>116304.05922051673</c:v>
                </c:pt>
                <c:pt idx="40">
                  <c:v>109454.12773267637</c:v>
                </c:pt>
                <c:pt idx="41">
                  <c:v>144454.15391901368</c:v>
                </c:pt>
                <c:pt idx="42">
                  <c:v>108843.2817312601</c:v>
                </c:pt>
                <c:pt idx="43">
                  <c:v>141036.26093086664</c:v>
                </c:pt>
                <c:pt idx="44">
                  <c:v>141318.39592698854</c:v>
                </c:pt>
                <c:pt idx="45">
                  <c:v>107031.84403525657</c:v>
                </c:pt>
                <c:pt idx="46">
                  <c:v>135090.64062994541</c:v>
                </c:pt>
                <c:pt idx="47">
                  <c:v>81070.39686248677</c:v>
                </c:pt>
                <c:pt idx="48">
                  <c:v>121825.89368254179</c:v>
                </c:pt>
                <c:pt idx="49">
                  <c:v>100229.44996421708</c:v>
                </c:pt>
                <c:pt idx="50">
                  <c:v>124965.42840436063</c:v>
                </c:pt>
                <c:pt idx="51">
                  <c:v>100804.08873821344</c:v>
                </c:pt>
                <c:pt idx="52">
                  <c:v>117783.00918143225</c:v>
                </c:pt>
                <c:pt idx="53">
                  <c:v>124965.42840436063</c:v>
                </c:pt>
                <c:pt idx="54">
                  <c:v>97137.45265919916</c:v>
                </c:pt>
                <c:pt idx="55">
                  <c:v>105747.50769644851</c:v>
                </c:pt>
                <c:pt idx="56">
                  <c:v>130531.02355339294</c:v>
                </c:pt>
                <c:pt idx="57">
                  <c:v>155589.12094687193</c:v>
                </c:pt>
                <c:pt idx="58">
                  <c:v>148735.41272923793</c:v>
                </c:pt>
                <c:pt idx="59">
                  <c:v>160868.80436998868</c:v>
                </c:pt>
                <c:pt idx="60">
                  <c:v>170997.79332536712</c:v>
                </c:pt>
                <c:pt idx="61">
                  <c:v>98945.113625409023</c:v>
                </c:pt>
                <c:pt idx="62">
                  <c:v>167953.33343715005</c:v>
                </c:pt>
                <c:pt idx="63">
                  <c:v>130143.44494191671</c:v>
                </c:pt>
                <c:pt idx="64">
                  <c:v>123724.85275255979</c:v>
                </c:pt>
                <c:pt idx="65">
                  <c:v>102651.73366163691</c:v>
                </c:pt>
                <c:pt idx="66">
                  <c:v>130813.15854951483</c:v>
                </c:pt>
                <c:pt idx="67">
                  <c:v>143221.13172680017</c:v>
                </c:pt>
                <c:pt idx="68">
                  <c:v>113838.01483608969</c:v>
                </c:pt>
                <c:pt idx="69">
                  <c:v>145694.72957081452</c:v>
                </c:pt>
                <c:pt idx="70">
                  <c:v>128335.78397570681</c:v>
                </c:pt>
                <c:pt idx="71">
                  <c:v>165197.60059701381</c:v>
                </c:pt>
                <c:pt idx="72">
                  <c:v>97137.45265919916</c:v>
                </c:pt>
                <c:pt idx="73">
                  <c:v>147502.39053702442</c:v>
                </c:pt>
                <c:pt idx="74">
                  <c:v>140085.373734775</c:v>
                </c:pt>
                <c:pt idx="75">
                  <c:v>116878.69799451309</c:v>
                </c:pt>
                <c:pt idx="76">
                  <c:v>128053.64897958492</c:v>
                </c:pt>
                <c:pt idx="77">
                  <c:v>158062.71879088631</c:v>
                </c:pt>
                <c:pt idx="78">
                  <c:v>126820.62678737141</c:v>
                </c:pt>
                <c:pt idx="79">
                  <c:v>141698.42107887744</c:v>
                </c:pt>
                <c:pt idx="80">
                  <c:v>129576.35962750766</c:v>
                </c:pt>
                <c:pt idx="81">
                  <c:v>163006.13774912135</c:v>
                </c:pt>
                <c:pt idx="82">
                  <c:v>139755.70132185222</c:v>
                </c:pt>
                <c:pt idx="83">
                  <c:v>170383.17059415716</c:v>
                </c:pt>
                <c:pt idx="84">
                  <c:v>79778.50706409142</c:v>
                </c:pt>
                <c:pt idx="85">
                  <c:v>169808.53182016083</c:v>
                </c:pt>
                <c:pt idx="86">
                  <c:v>108316.18037406463</c:v>
                </c:pt>
                <c:pt idx="87">
                  <c:v>151209.01057325231</c:v>
                </c:pt>
                <c:pt idx="88">
                  <c:v>140699.99646598494</c:v>
                </c:pt>
                <c:pt idx="89">
                  <c:v>96479.069240981975</c:v>
                </c:pt>
                <c:pt idx="90">
                  <c:v>136755.0021206424</c:v>
                </c:pt>
                <c:pt idx="91">
                  <c:v>141658.43712166388</c:v>
                </c:pt>
                <c:pt idx="92">
                  <c:v>139184.8392776495</c:v>
                </c:pt>
                <c:pt idx="93">
                  <c:v>149975.98838103877</c:v>
                </c:pt>
                <c:pt idx="94">
                  <c:v>150023.52579783965</c:v>
                </c:pt>
                <c:pt idx="95">
                  <c:v>134808.50563382352</c:v>
                </c:pt>
                <c:pt idx="96">
                  <c:v>158637.35756488267</c:v>
                </c:pt>
                <c:pt idx="97">
                  <c:v>136663.70401683426</c:v>
                </c:pt>
                <c:pt idx="98">
                  <c:v>149693.85338491687</c:v>
                </c:pt>
                <c:pt idx="99">
                  <c:v>149975.98838103877</c:v>
                </c:pt>
                <c:pt idx="100">
                  <c:v>92197.810430757716</c:v>
                </c:pt>
                <c:pt idx="101">
                  <c:v>120304.14444224747</c:v>
                </c:pt>
                <c:pt idx="102">
                  <c:v>143181.14776958656</c:v>
                </c:pt>
                <c:pt idx="103">
                  <c:v>167957.11016694372</c:v>
                </c:pt>
                <c:pt idx="104">
                  <c:v>99614.827233007149</c:v>
                </c:pt>
                <c:pt idx="105">
                  <c:v>159921.69390369073</c:v>
                </c:pt>
                <c:pt idx="106">
                  <c:v>113219.61537508611</c:v>
                </c:pt>
                <c:pt idx="107">
                  <c:v>139181.06254785586</c:v>
                </c:pt>
                <c:pt idx="108">
                  <c:v>130809.38181972117</c:v>
                </c:pt>
                <c:pt idx="109">
                  <c:v>125583.8278653642</c:v>
                </c:pt>
                <c:pt idx="110">
                  <c:v>118730.1196477302</c:v>
                </c:pt>
                <c:pt idx="111">
                  <c:v>106984.30661845568</c:v>
                </c:pt>
                <c:pt idx="112">
                  <c:v>119352.29583852744</c:v>
                </c:pt>
                <c:pt idx="113">
                  <c:v>118781.43379432475</c:v>
                </c:pt>
                <c:pt idx="114">
                  <c:v>154966.94475607469</c:v>
                </c:pt>
                <c:pt idx="115">
                  <c:v>125243.78667068889</c:v>
                </c:pt>
                <c:pt idx="116">
                  <c:v>207849.24116492158</c:v>
                </c:pt>
                <c:pt idx="117">
                  <c:v>127435.24951858135</c:v>
                </c:pt>
                <c:pt idx="118">
                  <c:v>115689.4364893068</c:v>
                </c:pt>
                <c:pt idx="119">
                  <c:v>90913.474091949669</c:v>
                </c:pt>
                <c:pt idx="120">
                  <c:v>117779.23245163859</c:v>
                </c:pt>
                <c:pt idx="121">
                  <c:v>127098.98505369964</c:v>
                </c:pt>
                <c:pt idx="122">
                  <c:v>140374.10078285579</c:v>
                </c:pt>
                <c:pt idx="123">
                  <c:v>125243.78667068889</c:v>
                </c:pt>
                <c:pt idx="124">
                  <c:v>150641.92525884323</c:v>
                </c:pt>
                <c:pt idx="125">
                  <c:v>127391.4888315741</c:v>
                </c:pt>
                <c:pt idx="126">
                  <c:v>159866.60302730254</c:v>
                </c:pt>
                <c:pt idx="127">
                  <c:v>133286.75639352918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D3-394C-8AB2-D4CFDD87F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375648"/>
        <c:axId val="812377280"/>
      </c:scatterChart>
      <c:valAx>
        <c:axId val="812375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Bedrooms</a:t>
                </a:r>
              </a:p>
            </c:rich>
          </c:tx>
          <c:overlay val="0"/>
        </c:title>
        <c:majorTickMark val="out"/>
        <c:minorTickMark val="none"/>
        <c:tickLblPos val="nextTo"/>
        <c:crossAx val="812377280"/>
        <c:crosses val="autoZero"/>
        <c:crossBetween val="midCat"/>
      </c:valAx>
      <c:valAx>
        <c:axId val="812377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3756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Bathrooms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strRef>
              <c:f>Regression1!$E$2:$E$129</c:f>
              <c:strCache>
                <c:ptCount val="20"/>
                <c:pt idx="9">
                  <c:v>F</c:v>
                </c:pt>
                <c:pt idx="10">
                  <c:v>71.13270927</c:v>
                </c:pt>
                <c:pt idx="14">
                  <c:v>P-value</c:v>
                </c:pt>
                <c:pt idx="15">
                  <c:v>0.175289936</c:v>
                </c:pt>
                <c:pt idx="16">
                  <c:v>1.20211E-11</c:v>
                </c:pt>
                <c:pt idx="17">
                  <c:v>2.97311E-05</c:v>
                </c:pt>
                <c:pt idx="18">
                  <c:v>8.44849E-05</c:v>
                </c:pt>
                <c:pt idx="19">
                  <c:v>3.08843E-18</c:v>
                </c:pt>
              </c:strCache>
            </c:strRef>
          </c:xVal>
          <c:yVal>
            <c:numRef>
              <c:f>'House Prices'!$B$2:$B$129</c:f>
              <c:numCache>
                <c:formatCode>General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AD-D245-A23B-2F4721FE52C2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strRef>
              <c:f>Regression1!$E$2:$E$129</c:f>
              <c:strCache>
                <c:ptCount val="20"/>
                <c:pt idx="9">
                  <c:v>F</c:v>
                </c:pt>
                <c:pt idx="10">
                  <c:v>71.13270927</c:v>
                </c:pt>
                <c:pt idx="14">
                  <c:v>P-value</c:v>
                </c:pt>
                <c:pt idx="15">
                  <c:v>0.175289936</c:v>
                </c:pt>
                <c:pt idx="16">
                  <c:v>1.20211E-11</c:v>
                </c:pt>
                <c:pt idx="17">
                  <c:v>2.97311E-05</c:v>
                </c:pt>
                <c:pt idx="18">
                  <c:v>8.44849E-05</c:v>
                </c:pt>
                <c:pt idx="19">
                  <c:v>3.08843E-18</c:v>
                </c:pt>
              </c:strCache>
            </c:strRef>
          </c:xVal>
          <c:yVal>
            <c:numRef>
              <c:f>Regression1!$B$28:$B$155</c:f>
              <c:numCache>
                <c:formatCode>General</c:formatCode>
                <c:ptCount val="128"/>
                <c:pt idx="0">
                  <c:v>110076.30392347361</c:v>
                </c:pt>
                <c:pt idx="1">
                  <c:v>129956.38477939655</c:v>
                </c:pt>
                <c:pt idx="2">
                  <c:v>129905.07063280203</c:v>
                </c:pt>
                <c:pt idx="3">
                  <c:v>117544.63487231758</c:v>
                </c:pt>
                <c:pt idx="4">
                  <c:v>139466.97427377143</c:v>
                </c:pt>
                <c:pt idx="5">
                  <c:v>118777.65706453109</c:v>
                </c:pt>
                <c:pt idx="6">
                  <c:v>120914.99044366376</c:v>
                </c:pt>
                <c:pt idx="7">
                  <c:v>151596.58918472851</c:v>
                </c:pt>
                <c:pt idx="8">
                  <c:v>134903.58046742526</c:v>
                </c:pt>
                <c:pt idx="9">
                  <c:v>114730.99583362788</c:v>
                </c:pt>
                <c:pt idx="10">
                  <c:v>120636.6321773355</c:v>
                </c:pt>
                <c:pt idx="11">
                  <c:v>115023.49961150231</c:v>
                </c:pt>
                <c:pt idx="12">
                  <c:v>99614.827233007149</c:v>
                </c:pt>
                <c:pt idx="13">
                  <c:v>113501.75037120799</c:v>
                </c:pt>
                <c:pt idx="14">
                  <c:v>163632.09066971223</c:v>
                </c:pt>
                <c:pt idx="15">
                  <c:v>141698.42107887744</c:v>
                </c:pt>
                <c:pt idx="16">
                  <c:v>129576.35962750766</c:v>
                </c:pt>
                <c:pt idx="17">
                  <c:v>117208.37040743587</c:v>
                </c:pt>
                <c:pt idx="18">
                  <c:v>118111.72018672663</c:v>
                </c:pt>
                <c:pt idx="19">
                  <c:v>140081.59700498136</c:v>
                </c:pt>
                <c:pt idx="20">
                  <c:v>105795.04511324939</c:v>
                </c:pt>
                <c:pt idx="21">
                  <c:v>105180.42238203945</c:v>
                </c:pt>
                <c:pt idx="22">
                  <c:v>99611.050503213512</c:v>
                </c:pt>
                <c:pt idx="23">
                  <c:v>107650.24349626014</c:v>
                </c:pt>
                <c:pt idx="24">
                  <c:v>167334.93397614648</c:v>
                </c:pt>
                <c:pt idx="25">
                  <c:v>158681.11825188989</c:v>
                </c:pt>
                <c:pt idx="26">
                  <c:v>128101.1863963858</c:v>
                </c:pt>
                <c:pt idx="27">
                  <c:v>113830.46137650238</c:v>
                </c:pt>
                <c:pt idx="28">
                  <c:v>84725.702752120123</c:v>
                </c:pt>
                <c:pt idx="29">
                  <c:v>170423.15455137077</c:v>
                </c:pt>
                <c:pt idx="30">
                  <c:v>156207.52040787553</c:v>
                </c:pt>
                <c:pt idx="31">
                  <c:v>118733.89637752387</c:v>
                </c:pt>
                <c:pt idx="32">
                  <c:v>146887.76780581448</c:v>
                </c:pt>
                <c:pt idx="33">
                  <c:v>153781.45998066207</c:v>
                </c:pt>
                <c:pt idx="34">
                  <c:v>109461.68119226367</c:v>
                </c:pt>
                <c:pt idx="35">
                  <c:v>136374.97696875347</c:v>
                </c:pt>
                <c:pt idx="36">
                  <c:v>115641.89907250591</c:v>
                </c:pt>
                <c:pt idx="37">
                  <c:v>153119.29983265122</c:v>
                </c:pt>
                <c:pt idx="38">
                  <c:v>128668.27171079486</c:v>
                </c:pt>
                <c:pt idx="39">
                  <c:v>116304.05922051673</c:v>
                </c:pt>
                <c:pt idx="40">
                  <c:v>109454.12773267637</c:v>
                </c:pt>
                <c:pt idx="41">
                  <c:v>144454.15391901368</c:v>
                </c:pt>
                <c:pt idx="42">
                  <c:v>108843.2817312601</c:v>
                </c:pt>
                <c:pt idx="43">
                  <c:v>141036.26093086664</c:v>
                </c:pt>
                <c:pt idx="44">
                  <c:v>141318.39592698854</c:v>
                </c:pt>
                <c:pt idx="45">
                  <c:v>107031.84403525657</c:v>
                </c:pt>
                <c:pt idx="46">
                  <c:v>135090.64062994541</c:v>
                </c:pt>
                <c:pt idx="47">
                  <c:v>81070.39686248677</c:v>
                </c:pt>
                <c:pt idx="48">
                  <c:v>121825.89368254179</c:v>
                </c:pt>
                <c:pt idx="49">
                  <c:v>100229.44996421708</c:v>
                </c:pt>
                <c:pt idx="50">
                  <c:v>124965.42840436063</c:v>
                </c:pt>
                <c:pt idx="51">
                  <c:v>100804.08873821344</c:v>
                </c:pt>
                <c:pt idx="52">
                  <c:v>117783.00918143225</c:v>
                </c:pt>
                <c:pt idx="53">
                  <c:v>124965.42840436063</c:v>
                </c:pt>
                <c:pt idx="54">
                  <c:v>97137.45265919916</c:v>
                </c:pt>
                <c:pt idx="55">
                  <c:v>105747.50769644851</c:v>
                </c:pt>
                <c:pt idx="56">
                  <c:v>130531.02355339294</c:v>
                </c:pt>
                <c:pt idx="57">
                  <c:v>155589.12094687193</c:v>
                </c:pt>
                <c:pt idx="58">
                  <c:v>148735.41272923793</c:v>
                </c:pt>
                <c:pt idx="59">
                  <c:v>160868.80436998868</c:v>
                </c:pt>
                <c:pt idx="60">
                  <c:v>170997.79332536712</c:v>
                </c:pt>
                <c:pt idx="61">
                  <c:v>98945.113625409023</c:v>
                </c:pt>
                <c:pt idx="62">
                  <c:v>167953.33343715005</c:v>
                </c:pt>
                <c:pt idx="63">
                  <c:v>130143.44494191671</c:v>
                </c:pt>
                <c:pt idx="64">
                  <c:v>123724.85275255979</c:v>
                </c:pt>
                <c:pt idx="65">
                  <c:v>102651.73366163691</c:v>
                </c:pt>
                <c:pt idx="66">
                  <c:v>130813.15854951483</c:v>
                </c:pt>
                <c:pt idx="67">
                  <c:v>143221.13172680017</c:v>
                </c:pt>
                <c:pt idx="68">
                  <c:v>113838.01483608969</c:v>
                </c:pt>
                <c:pt idx="69">
                  <c:v>145694.72957081452</c:v>
                </c:pt>
                <c:pt idx="70">
                  <c:v>128335.78397570681</c:v>
                </c:pt>
                <c:pt idx="71">
                  <c:v>165197.60059701381</c:v>
                </c:pt>
                <c:pt idx="72">
                  <c:v>97137.45265919916</c:v>
                </c:pt>
                <c:pt idx="73">
                  <c:v>147502.39053702442</c:v>
                </c:pt>
                <c:pt idx="74">
                  <c:v>140085.373734775</c:v>
                </c:pt>
                <c:pt idx="75">
                  <c:v>116878.69799451309</c:v>
                </c:pt>
                <c:pt idx="76">
                  <c:v>128053.64897958492</c:v>
                </c:pt>
                <c:pt idx="77">
                  <c:v>158062.71879088631</c:v>
                </c:pt>
                <c:pt idx="78">
                  <c:v>126820.62678737141</c:v>
                </c:pt>
                <c:pt idx="79">
                  <c:v>141698.42107887744</c:v>
                </c:pt>
                <c:pt idx="80">
                  <c:v>129576.35962750766</c:v>
                </c:pt>
                <c:pt idx="81">
                  <c:v>163006.13774912135</c:v>
                </c:pt>
                <c:pt idx="82">
                  <c:v>139755.70132185222</c:v>
                </c:pt>
                <c:pt idx="83">
                  <c:v>170383.17059415716</c:v>
                </c:pt>
                <c:pt idx="84">
                  <c:v>79778.50706409142</c:v>
                </c:pt>
                <c:pt idx="85">
                  <c:v>169808.53182016083</c:v>
                </c:pt>
                <c:pt idx="86">
                  <c:v>108316.18037406463</c:v>
                </c:pt>
                <c:pt idx="87">
                  <c:v>151209.01057325231</c:v>
                </c:pt>
                <c:pt idx="88">
                  <c:v>140699.99646598494</c:v>
                </c:pt>
                <c:pt idx="89">
                  <c:v>96479.069240981975</c:v>
                </c:pt>
                <c:pt idx="90">
                  <c:v>136755.0021206424</c:v>
                </c:pt>
                <c:pt idx="91">
                  <c:v>141658.43712166388</c:v>
                </c:pt>
                <c:pt idx="92">
                  <c:v>139184.8392776495</c:v>
                </c:pt>
                <c:pt idx="93">
                  <c:v>149975.98838103877</c:v>
                </c:pt>
                <c:pt idx="94">
                  <c:v>150023.52579783965</c:v>
                </c:pt>
                <c:pt idx="95">
                  <c:v>134808.50563382352</c:v>
                </c:pt>
                <c:pt idx="96">
                  <c:v>158637.35756488267</c:v>
                </c:pt>
                <c:pt idx="97">
                  <c:v>136663.70401683426</c:v>
                </c:pt>
                <c:pt idx="98">
                  <c:v>149693.85338491687</c:v>
                </c:pt>
                <c:pt idx="99">
                  <c:v>149975.98838103877</c:v>
                </c:pt>
                <c:pt idx="100">
                  <c:v>92197.810430757716</c:v>
                </c:pt>
                <c:pt idx="101">
                  <c:v>120304.14444224747</c:v>
                </c:pt>
                <c:pt idx="102">
                  <c:v>143181.14776958656</c:v>
                </c:pt>
                <c:pt idx="103">
                  <c:v>167957.11016694372</c:v>
                </c:pt>
                <c:pt idx="104">
                  <c:v>99614.827233007149</c:v>
                </c:pt>
                <c:pt idx="105">
                  <c:v>159921.69390369073</c:v>
                </c:pt>
                <c:pt idx="106">
                  <c:v>113219.61537508611</c:v>
                </c:pt>
                <c:pt idx="107">
                  <c:v>139181.06254785586</c:v>
                </c:pt>
                <c:pt idx="108">
                  <c:v>130809.38181972117</c:v>
                </c:pt>
                <c:pt idx="109">
                  <c:v>125583.8278653642</c:v>
                </c:pt>
                <c:pt idx="110">
                  <c:v>118730.1196477302</c:v>
                </c:pt>
                <c:pt idx="111">
                  <c:v>106984.30661845568</c:v>
                </c:pt>
                <c:pt idx="112">
                  <c:v>119352.29583852744</c:v>
                </c:pt>
                <c:pt idx="113">
                  <c:v>118781.43379432475</c:v>
                </c:pt>
                <c:pt idx="114">
                  <c:v>154966.94475607469</c:v>
                </c:pt>
                <c:pt idx="115">
                  <c:v>125243.78667068889</c:v>
                </c:pt>
                <c:pt idx="116">
                  <c:v>207849.24116492158</c:v>
                </c:pt>
                <c:pt idx="117">
                  <c:v>127435.24951858135</c:v>
                </c:pt>
                <c:pt idx="118">
                  <c:v>115689.4364893068</c:v>
                </c:pt>
                <c:pt idx="119">
                  <c:v>90913.474091949669</c:v>
                </c:pt>
                <c:pt idx="120">
                  <c:v>117779.23245163859</c:v>
                </c:pt>
                <c:pt idx="121">
                  <c:v>127098.98505369964</c:v>
                </c:pt>
                <c:pt idx="122">
                  <c:v>140374.10078285579</c:v>
                </c:pt>
                <c:pt idx="123">
                  <c:v>125243.78667068889</c:v>
                </c:pt>
                <c:pt idx="124">
                  <c:v>150641.92525884323</c:v>
                </c:pt>
                <c:pt idx="125">
                  <c:v>127391.4888315741</c:v>
                </c:pt>
                <c:pt idx="126">
                  <c:v>159866.60302730254</c:v>
                </c:pt>
                <c:pt idx="127">
                  <c:v>133286.75639352918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AD-D245-A23B-2F4721FE5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337440"/>
        <c:axId val="811339072"/>
      </c:scatterChart>
      <c:valAx>
        <c:axId val="811337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Bathrooms</a:t>
                </a:r>
              </a:p>
            </c:rich>
          </c:tx>
          <c:overlay val="0"/>
        </c:title>
        <c:majorTickMark val="out"/>
        <c:minorTickMark val="none"/>
        <c:tickLblPos val="nextTo"/>
        <c:crossAx val="811339072"/>
        <c:crosses val="autoZero"/>
        <c:crossBetween val="midCat"/>
      </c:valAx>
      <c:valAx>
        <c:axId val="811339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13374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Offers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strRef>
              <c:f>Regression1!$F$2:$F$129</c:f>
              <c:strCache>
                <c:ptCount val="20"/>
                <c:pt idx="9">
                  <c:v>Significance F</c:v>
                </c:pt>
                <c:pt idx="10">
                  <c:v>4.43749E-31</c:v>
                </c:pt>
                <c:pt idx="14">
                  <c:v>Lower 95%</c:v>
                </c:pt>
                <c:pt idx="15">
                  <c:v>-42535.52896</c:v>
                </c:pt>
                <c:pt idx="16">
                  <c:v>45.48231247</c:v>
                </c:pt>
                <c:pt idx="17">
                  <c:v>5066.424938</c:v>
                </c:pt>
                <c:pt idx="18">
                  <c:v>6490.962169</c:v>
                </c:pt>
                <c:pt idx="19">
                  <c:v>-16223.40872</c:v>
                </c:pt>
              </c:strCache>
            </c:strRef>
          </c:xVal>
          <c:yVal>
            <c:numRef>
              <c:f>'House Prices'!$B$2:$B$129</c:f>
              <c:numCache>
                <c:formatCode>General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23-0E45-8AB2-6CCAA19935D9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strRef>
              <c:f>Regression1!$F$2:$F$129</c:f>
              <c:strCache>
                <c:ptCount val="20"/>
                <c:pt idx="9">
                  <c:v>Significance F</c:v>
                </c:pt>
                <c:pt idx="10">
                  <c:v>4.43749E-31</c:v>
                </c:pt>
                <c:pt idx="14">
                  <c:v>Lower 95%</c:v>
                </c:pt>
                <c:pt idx="15">
                  <c:v>-42535.52896</c:v>
                </c:pt>
                <c:pt idx="16">
                  <c:v>45.48231247</c:v>
                </c:pt>
                <c:pt idx="17">
                  <c:v>5066.424938</c:v>
                </c:pt>
                <c:pt idx="18">
                  <c:v>6490.962169</c:v>
                </c:pt>
                <c:pt idx="19">
                  <c:v>-16223.40872</c:v>
                </c:pt>
              </c:strCache>
            </c:strRef>
          </c:xVal>
          <c:yVal>
            <c:numRef>
              <c:f>Regression1!$B$28:$B$155</c:f>
              <c:numCache>
                <c:formatCode>General</c:formatCode>
                <c:ptCount val="128"/>
                <c:pt idx="0">
                  <c:v>110076.30392347361</c:v>
                </c:pt>
                <c:pt idx="1">
                  <c:v>129956.38477939655</c:v>
                </c:pt>
                <c:pt idx="2">
                  <c:v>129905.07063280203</c:v>
                </c:pt>
                <c:pt idx="3">
                  <c:v>117544.63487231758</c:v>
                </c:pt>
                <c:pt idx="4">
                  <c:v>139466.97427377143</c:v>
                </c:pt>
                <c:pt idx="5">
                  <c:v>118777.65706453109</c:v>
                </c:pt>
                <c:pt idx="6">
                  <c:v>120914.99044366376</c:v>
                </c:pt>
                <c:pt idx="7">
                  <c:v>151596.58918472851</c:v>
                </c:pt>
                <c:pt idx="8">
                  <c:v>134903.58046742526</c:v>
                </c:pt>
                <c:pt idx="9">
                  <c:v>114730.99583362788</c:v>
                </c:pt>
                <c:pt idx="10">
                  <c:v>120636.6321773355</c:v>
                </c:pt>
                <c:pt idx="11">
                  <c:v>115023.49961150231</c:v>
                </c:pt>
                <c:pt idx="12">
                  <c:v>99614.827233007149</c:v>
                </c:pt>
                <c:pt idx="13">
                  <c:v>113501.75037120799</c:v>
                </c:pt>
                <c:pt idx="14">
                  <c:v>163632.09066971223</c:v>
                </c:pt>
                <c:pt idx="15">
                  <c:v>141698.42107887744</c:v>
                </c:pt>
                <c:pt idx="16">
                  <c:v>129576.35962750766</c:v>
                </c:pt>
                <c:pt idx="17">
                  <c:v>117208.37040743587</c:v>
                </c:pt>
                <c:pt idx="18">
                  <c:v>118111.72018672663</c:v>
                </c:pt>
                <c:pt idx="19">
                  <c:v>140081.59700498136</c:v>
                </c:pt>
                <c:pt idx="20">
                  <c:v>105795.04511324939</c:v>
                </c:pt>
                <c:pt idx="21">
                  <c:v>105180.42238203945</c:v>
                </c:pt>
                <c:pt idx="22">
                  <c:v>99611.050503213512</c:v>
                </c:pt>
                <c:pt idx="23">
                  <c:v>107650.24349626014</c:v>
                </c:pt>
                <c:pt idx="24">
                  <c:v>167334.93397614648</c:v>
                </c:pt>
                <c:pt idx="25">
                  <c:v>158681.11825188989</c:v>
                </c:pt>
                <c:pt idx="26">
                  <c:v>128101.1863963858</c:v>
                </c:pt>
                <c:pt idx="27">
                  <c:v>113830.46137650238</c:v>
                </c:pt>
                <c:pt idx="28">
                  <c:v>84725.702752120123</c:v>
                </c:pt>
                <c:pt idx="29">
                  <c:v>170423.15455137077</c:v>
                </c:pt>
                <c:pt idx="30">
                  <c:v>156207.52040787553</c:v>
                </c:pt>
                <c:pt idx="31">
                  <c:v>118733.89637752387</c:v>
                </c:pt>
                <c:pt idx="32">
                  <c:v>146887.76780581448</c:v>
                </c:pt>
                <c:pt idx="33">
                  <c:v>153781.45998066207</c:v>
                </c:pt>
                <c:pt idx="34">
                  <c:v>109461.68119226367</c:v>
                </c:pt>
                <c:pt idx="35">
                  <c:v>136374.97696875347</c:v>
                </c:pt>
                <c:pt idx="36">
                  <c:v>115641.89907250591</c:v>
                </c:pt>
                <c:pt idx="37">
                  <c:v>153119.29983265122</c:v>
                </c:pt>
                <c:pt idx="38">
                  <c:v>128668.27171079486</c:v>
                </c:pt>
                <c:pt idx="39">
                  <c:v>116304.05922051673</c:v>
                </c:pt>
                <c:pt idx="40">
                  <c:v>109454.12773267637</c:v>
                </c:pt>
                <c:pt idx="41">
                  <c:v>144454.15391901368</c:v>
                </c:pt>
                <c:pt idx="42">
                  <c:v>108843.2817312601</c:v>
                </c:pt>
                <c:pt idx="43">
                  <c:v>141036.26093086664</c:v>
                </c:pt>
                <c:pt idx="44">
                  <c:v>141318.39592698854</c:v>
                </c:pt>
                <c:pt idx="45">
                  <c:v>107031.84403525657</c:v>
                </c:pt>
                <c:pt idx="46">
                  <c:v>135090.64062994541</c:v>
                </c:pt>
                <c:pt idx="47">
                  <c:v>81070.39686248677</c:v>
                </c:pt>
                <c:pt idx="48">
                  <c:v>121825.89368254179</c:v>
                </c:pt>
                <c:pt idx="49">
                  <c:v>100229.44996421708</c:v>
                </c:pt>
                <c:pt idx="50">
                  <c:v>124965.42840436063</c:v>
                </c:pt>
                <c:pt idx="51">
                  <c:v>100804.08873821344</c:v>
                </c:pt>
                <c:pt idx="52">
                  <c:v>117783.00918143225</c:v>
                </c:pt>
                <c:pt idx="53">
                  <c:v>124965.42840436063</c:v>
                </c:pt>
                <c:pt idx="54">
                  <c:v>97137.45265919916</c:v>
                </c:pt>
                <c:pt idx="55">
                  <c:v>105747.50769644851</c:v>
                </c:pt>
                <c:pt idx="56">
                  <c:v>130531.02355339294</c:v>
                </c:pt>
                <c:pt idx="57">
                  <c:v>155589.12094687193</c:v>
                </c:pt>
                <c:pt idx="58">
                  <c:v>148735.41272923793</c:v>
                </c:pt>
                <c:pt idx="59">
                  <c:v>160868.80436998868</c:v>
                </c:pt>
                <c:pt idx="60">
                  <c:v>170997.79332536712</c:v>
                </c:pt>
                <c:pt idx="61">
                  <c:v>98945.113625409023</c:v>
                </c:pt>
                <c:pt idx="62">
                  <c:v>167953.33343715005</c:v>
                </c:pt>
                <c:pt idx="63">
                  <c:v>130143.44494191671</c:v>
                </c:pt>
                <c:pt idx="64">
                  <c:v>123724.85275255979</c:v>
                </c:pt>
                <c:pt idx="65">
                  <c:v>102651.73366163691</c:v>
                </c:pt>
                <c:pt idx="66">
                  <c:v>130813.15854951483</c:v>
                </c:pt>
                <c:pt idx="67">
                  <c:v>143221.13172680017</c:v>
                </c:pt>
                <c:pt idx="68">
                  <c:v>113838.01483608969</c:v>
                </c:pt>
                <c:pt idx="69">
                  <c:v>145694.72957081452</c:v>
                </c:pt>
                <c:pt idx="70">
                  <c:v>128335.78397570681</c:v>
                </c:pt>
                <c:pt idx="71">
                  <c:v>165197.60059701381</c:v>
                </c:pt>
                <c:pt idx="72">
                  <c:v>97137.45265919916</c:v>
                </c:pt>
                <c:pt idx="73">
                  <c:v>147502.39053702442</c:v>
                </c:pt>
                <c:pt idx="74">
                  <c:v>140085.373734775</c:v>
                </c:pt>
                <c:pt idx="75">
                  <c:v>116878.69799451309</c:v>
                </c:pt>
                <c:pt idx="76">
                  <c:v>128053.64897958492</c:v>
                </c:pt>
                <c:pt idx="77">
                  <c:v>158062.71879088631</c:v>
                </c:pt>
                <c:pt idx="78">
                  <c:v>126820.62678737141</c:v>
                </c:pt>
                <c:pt idx="79">
                  <c:v>141698.42107887744</c:v>
                </c:pt>
                <c:pt idx="80">
                  <c:v>129576.35962750766</c:v>
                </c:pt>
                <c:pt idx="81">
                  <c:v>163006.13774912135</c:v>
                </c:pt>
                <c:pt idx="82">
                  <c:v>139755.70132185222</c:v>
                </c:pt>
                <c:pt idx="83">
                  <c:v>170383.17059415716</c:v>
                </c:pt>
                <c:pt idx="84">
                  <c:v>79778.50706409142</c:v>
                </c:pt>
                <c:pt idx="85">
                  <c:v>169808.53182016083</c:v>
                </c:pt>
                <c:pt idx="86">
                  <c:v>108316.18037406463</c:v>
                </c:pt>
                <c:pt idx="87">
                  <c:v>151209.01057325231</c:v>
                </c:pt>
                <c:pt idx="88">
                  <c:v>140699.99646598494</c:v>
                </c:pt>
                <c:pt idx="89">
                  <c:v>96479.069240981975</c:v>
                </c:pt>
                <c:pt idx="90">
                  <c:v>136755.0021206424</c:v>
                </c:pt>
                <c:pt idx="91">
                  <c:v>141658.43712166388</c:v>
                </c:pt>
                <c:pt idx="92">
                  <c:v>139184.8392776495</c:v>
                </c:pt>
                <c:pt idx="93">
                  <c:v>149975.98838103877</c:v>
                </c:pt>
                <c:pt idx="94">
                  <c:v>150023.52579783965</c:v>
                </c:pt>
                <c:pt idx="95">
                  <c:v>134808.50563382352</c:v>
                </c:pt>
                <c:pt idx="96">
                  <c:v>158637.35756488267</c:v>
                </c:pt>
                <c:pt idx="97">
                  <c:v>136663.70401683426</c:v>
                </c:pt>
                <c:pt idx="98">
                  <c:v>149693.85338491687</c:v>
                </c:pt>
                <c:pt idx="99">
                  <c:v>149975.98838103877</c:v>
                </c:pt>
                <c:pt idx="100">
                  <c:v>92197.810430757716</c:v>
                </c:pt>
                <c:pt idx="101">
                  <c:v>120304.14444224747</c:v>
                </c:pt>
                <c:pt idx="102">
                  <c:v>143181.14776958656</c:v>
                </c:pt>
                <c:pt idx="103">
                  <c:v>167957.11016694372</c:v>
                </c:pt>
                <c:pt idx="104">
                  <c:v>99614.827233007149</c:v>
                </c:pt>
                <c:pt idx="105">
                  <c:v>159921.69390369073</c:v>
                </c:pt>
                <c:pt idx="106">
                  <c:v>113219.61537508611</c:v>
                </c:pt>
                <c:pt idx="107">
                  <c:v>139181.06254785586</c:v>
                </c:pt>
                <c:pt idx="108">
                  <c:v>130809.38181972117</c:v>
                </c:pt>
                <c:pt idx="109">
                  <c:v>125583.8278653642</c:v>
                </c:pt>
                <c:pt idx="110">
                  <c:v>118730.1196477302</c:v>
                </c:pt>
                <c:pt idx="111">
                  <c:v>106984.30661845568</c:v>
                </c:pt>
                <c:pt idx="112">
                  <c:v>119352.29583852744</c:v>
                </c:pt>
                <c:pt idx="113">
                  <c:v>118781.43379432475</c:v>
                </c:pt>
                <c:pt idx="114">
                  <c:v>154966.94475607469</c:v>
                </c:pt>
                <c:pt idx="115">
                  <c:v>125243.78667068889</c:v>
                </c:pt>
                <c:pt idx="116">
                  <c:v>207849.24116492158</c:v>
                </c:pt>
                <c:pt idx="117">
                  <c:v>127435.24951858135</c:v>
                </c:pt>
                <c:pt idx="118">
                  <c:v>115689.4364893068</c:v>
                </c:pt>
                <c:pt idx="119">
                  <c:v>90913.474091949669</c:v>
                </c:pt>
                <c:pt idx="120">
                  <c:v>117779.23245163859</c:v>
                </c:pt>
                <c:pt idx="121">
                  <c:v>127098.98505369964</c:v>
                </c:pt>
                <c:pt idx="122">
                  <c:v>140374.10078285579</c:v>
                </c:pt>
                <c:pt idx="123">
                  <c:v>125243.78667068889</c:v>
                </c:pt>
                <c:pt idx="124">
                  <c:v>150641.92525884323</c:v>
                </c:pt>
                <c:pt idx="125">
                  <c:v>127391.4888315741</c:v>
                </c:pt>
                <c:pt idx="126">
                  <c:v>159866.60302730254</c:v>
                </c:pt>
                <c:pt idx="127">
                  <c:v>133286.75639352918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23-0E45-8AB2-6CCAA1993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14976"/>
        <c:axId val="812416608"/>
      </c:scatterChart>
      <c:valAx>
        <c:axId val="81241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Offers</a:t>
                </a:r>
              </a:p>
            </c:rich>
          </c:tx>
          <c:overlay val="0"/>
        </c:title>
        <c:majorTickMark val="out"/>
        <c:minorTickMark val="none"/>
        <c:tickLblPos val="nextTo"/>
        <c:crossAx val="812416608"/>
        <c:crosses val="autoZero"/>
        <c:crossBetween val="midCat"/>
      </c:valAx>
      <c:valAx>
        <c:axId val="812416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4149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C4DA90-DC19-CA4C-9609-3FF090154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279400</xdr:colOff>
      <xdr:row>3</xdr:row>
      <xdr:rowOff>76200</xdr:rowOff>
    </xdr:from>
    <xdr:to>
      <xdr:col>16</xdr:col>
      <xdr:colOff>279400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AFC7D9-C685-D147-8DFD-2234B2B49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279400</xdr:colOff>
      <xdr:row>5</xdr:row>
      <xdr:rowOff>76200</xdr:rowOff>
    </xdr:from>
    <xdr:to>
      <xdr:col>17</xdr:col>
      <xdr:colOff>279400</xdr:colOff>
      <xdr:row>15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4E6E26-C110-6748-9455-393794689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279400</xdr:colOff>
      <xdr:row>7</xdr:row>
      <xdr:rowOff>76200</xdr:rowOff>
    </xdr:from>
    <xdr:to>
      <xdr:col>18</xdr:col>
      <xdr:colOff>279400</xdr:colOff>
      <xdr:row>17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E29EA8-B95A-534C-AE37-0E960FE24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279400</xdr:colOff>
      <xdr:row>9</xdr:row>
      <xdr:rowOff>76200</xdr:rowOff>
    </xdr:from>
    <xdr:to>
      <xdr:col>19</xdr:col>
      <xdr:colOff>279400</xdr:colOff>
      <xdr:row>19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3D3E1D-0A92-0A47-B1A4-8B9E6FB08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279400</xdr:colOff>
      <xdr:row>11</xdr:row>
      <xdr:rowOff>76200</xdr:rowOff>
    </xdr:from>
    <xdr:to>
      <xdr:col>20</xdr:col>
      <xdr:colOff>279400</xdr:colOff>
      <xdr:row>21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4648F4-A359-EE46-8D35-41B6F1910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8</xdr:row>
      <xdr:rowOff>184150</xdr:rowOff>
    </xdr:from>
    <xdr:to>
      <xdr:col>5</xdr:col>
      <xdr:colOff>431800</xdr:colOff>
      <xdr:row>23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CC12B2-4C95-7043-A499-50C75FAAD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10</xdr:row>
      <xdr:rowOff>44450</xdr:rowOff>
    </xdr:from>
    <xdr:to>
      <xdr:col>6</xdr:col>
      <xdr:colOff>292100</xdr:colOff>
      <xdr:row>24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DACA71-072C-E84F-BAE6-03CE390E3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5F0A8A-AF52-4A4D-8617-064706770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317500</xdr:colOff>
      <xdr:row>12</xdr:row>
      <xdr:rowOff>25400</xdr:rowOff>
    </xdr:from>
    <xdr:to>
      <xdr:col>15</xdr:col>
      <xdr:colOff>317500</xdr:colOff>
      <xdr:row>22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470602-A459-1748-9809-7D3A5B60A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266700</xdr:colOff>
      <xdr:row>23</xdr:row>
      <xdr:rowOff>114300</xdr:rowOff>
    </xdr:from>
    <xdr:to>
      <xdr:col>15</xdr:col>
      <xdr:colOff>266700</xdr:colOff>
      <xdr:row>33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24E81B-BEA6-3247-892D-ED2D7FC0A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342900</xdr:colOff>
      <xdr:row>34</xdr:row>
      <xdr:rowOff>177800</xdr:rowOff>
    </xdr:from>
    <xdr:to>
      <xdr:col>15</xdr:col>
      <xdr:colOff>342900</xdr:colOff>
      <xdr:row>45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16BE8E-CC30-0E4E-9BA0-D95E977BE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101600</xdr:colOff>
      <xdr:row>1</xdr:row>
      <xdr:rowOff>38100</xdr:rowOff>
    </xdr:from>
    <xdr:to>
      <xdr:col>22</xdr:col>
      <xdr:colOff>101600</xdr:colOff>
      <xdr:row>11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01A22B-99CA-0F4E-B21B-05E46F2EA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63500</xdr:colOff>
      <xdr:row>12</xdr:row>
      <xdr:rowOff>25400</xdr:rowOff>
    </xdr:from>
    <xdr:to>
      <xdr:col>22</xdr:col>
      <xdr:colOff>63500</xdr:colOff>
      <xdr:row>22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E2FE01F-BA90-7844-B8E6-3B669D98E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812800</xdr:colOff>
      <xdr:row>23</xdr:row>
      <xdr:rowOff>25400</xdr:rowOff>
    </xdr:from>
    <xdr:to>
      <xdr:col>21</xdr:col>
      <xdr:colOff>812800</xdr:colOff>
      <xdr:row>33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BCCA82A-0EEC-1C42-AF5A-A7B368D3B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88900</xdr:colOff>
      <xdr:row>34</xdr:row>
      <xdr:rowOff>76200</xdr:rowOff>
    </xdr:from>
    <xdr:to>
      <xdr:col>22</xdr:col>
      <xdr:colOff>88900</xdr:colOff>
      <xdr:row>44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2170B4C-35F1-024E-872D-04EA68127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io Ramos" refreshedDate="43851.743341898145" createdVersion="6" refreshedVersion="6" minRefreshableVersion="3" recordCount="128" xr:uid="{9EEE9E83-7FDE-3743-B01F-0FA34FCEF335}">
  <cacheSource type="worksheet">
    <worksheetSource ref="A1:H129" sheet="House Prices"/>
  </cacheSource>
  <cacheFields count="8">
    <cacheField name="ID" numFmtId="0">
      <sharedItems containsSemiMixedTypes="0" containsString="0" containsNumber="1" containsInteger="1" minValue="1" maxValue="128"/>
    </cacheField>
    <cacheField name="Price" numFmtId="0">
      <sharedItems containsSemiMixedTypes="0" containsString="0" containsNumber="1" containsInteger="1" minValue="69100" maxValue="211200" count="123">
        <n v="114300"/>
        <n v="114200"/>
        <n v="114800"/>
        <n v="94700"/>
        <n v="119800"/>
        <n v="114600"/>
        <n v="151600"/>
        <n v="150700"/>
        <n v="119200"/>
        <n v="104000"/>
        <n v="132500"/>
        <n v="123000"/>
        <n v="102600"/>
        <n v="126300"/>
        <n v="176800"/>
        <n v="145800"/>
        <n v="147100"/>
        <n v="83600"/>
        <n v="111400"/>
        <n v="167200"/>
        <n v="116200"/>
        <n v="113800"/>
        <n v="91700"/>
        <n v="106100"/>
        <n v="156400"/>
        <n v="149300"/>
        <n v="137000"/>
        <n v="99300"/>
        <n v="69100"/>
        <n v="188000"/>
        <n v="182000"/>
        <n v="112300"/>
        <n v="135000"/>
        <n v="139600"/>
        <n v="117800"/>
        <n v="117100"/>
        <n v="117500"/>
        <n v="147000"/>
        <n v="131300"/>
        <n v="108200"/>
        <n v="106600"/>
        <n v="133600"/>
        <n v="105600"/>
        <n v="154000"/>
        <n v="166500"/>
        <n v="103200"/>
        <n v="129800"/>
        <n v="90300"/>
        <n v="115900"/>
        <n v="107500"/>
        <n v="151100"/>
        <n v="91100"/>
        <n v="117400"/>
        <n v="130800"/>
        <n v="81300"/>
        <n v="125700"/>
        <n v="140900"/>
        <n v="152300"/>
        <n v="138100"/>
        <n v="155400"/>
        <n v="180900"/>
        <n v="100900"/>
        <n v="161300"/>
        <n v="120500"/>
        <n v="130300"/>
        <n v="111100"/>
        <n v="126200"/>
        <n v="151900"/>
        <n v="93600"/>
        <n v="165600"/>
        <n v="166700"/>
        <n v="157600"/>
        <n v="107300"/>
        <n v="144200"/>
        <n v="106900"/>
        <n v="176500"/>
        <n v="121300"/>
        <n v="143600"/>
        <n v="143400"/>
        <n v="184300"/>
        <n v="164800"/>
        <n v="147700"/>
        <n v="90500"/>
        <n v="188300"/>
        <n v="102700"/>
        <n v="172500"/>
        <n v="127700"/>
        <n v="97800"/>
        <n v="143100"/>
        <n v="116500"/>
        <n v="142600"/>
        <n v="157100"/>
        <n v="160600"/>
        <n v="152500"/>
        <n v="133300"/>
        <n v="126800"/>
        <n v="145500"/>
        <n v="171000"/>
        <n v="123100"/>
        <n v="136800"/>
        <n v="211200"/>
        <n v="82300"/>
        <n v="146900"/>
        <n v="108500"/>
        <n v="134000"/>
        <n v="117000"/>
        <n v="108700"/>
        <n v="111600"/>
        <n v="114900"/>
        <n v="123600"/>
        <n v="115700"/>
        <n v="124500"/>
        <n v="102500"/>
        <n v="199500"/>
        <n v="150200"/>
        <n v="109700"/>
        <n v="110400"/>
        <n v="144800"/>
        <n v="119700"/>
        <n v="147900"/>
        <n v="113500"/>
        <n v="149900"/>
        <n v="124600"/>
      </sharedItems>
    </cacheField>
    <cacheField name="SqFt" numFmtId="0">
      <sharedItems containsSemiMixedTypes="0" containsString="0" containsNumber="1" containsInteger="1" minValue="1450" maxValue="2590"/>
    </cacheField>
    <cacheField name="Bedrooms" numFmtId="0">
      <sharedItems containsSemiMixedTypes="0" containsString="0" containsNumber="1" containsInteger="1" minValue="2" maxValue="5"/>
    </cacheField>
    <cacheField name="Bathrooms" numFmtId="0">
      <sharedItems containsSemiMixedTypes="0" containsString="0" containsNumber="1" containsInteger="1" minValue="2" maxValue="4"/>
    </cacheField>
    <cacheField name="Offers" numFmtId="0">
      <sharedItems containsSemiMixedTypes="0" containsString="0" containsNumber="1" containsInteger="1" minValue="1" maxValue="6"/>
    </cacheField>
    <cacheField name="Brick" numFmtId="0">
      <sharedItems count="2">
        <s v="No"/>
        <s v="Yes"/>
      </sharedItems>
    </cacheField>
    <cacheField name="Neighborhood" numFmtId="0">
      <sharedItems count="3">
        <s v="East"/>
        <s v="Nor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n v="1"/>
    <x v="0"/>
    <n v="1790"/>
    <n v="2"/>
    <n v="2"/>
    <n v="2"/>
    <x v="0"/>
    <x v="0"/>
  </r>
  <r>
    <n v="2"/>
    <x v="1"/>
    <n v="2030"/>
    <n v="4"/>
    <n v="2"/>
    <n v="3"/>
    <x v="0"/>
    <x v="0"/>
  </r>
  <r>
    <n v="3"/>
    <x v="2"/>
    <n v="1740"/>
    <n v="3"/>
    <n v="2"/>
    <n v="1"/>
    <x v="0"/>
    <x v="0"/>
  </r>
  <r>
    <n v="4"/>
    <x v="3"/>
    <n v="1980"/>
    <n v="3"/>
    <n v="2"/>
    <n v="3"/>
    <x v="0"/>
    <x v="0"/>
  </r>
  <r>
    <n v="5"/>
    <x v="4"/>
    <n v="2130"/>
    <n v="3"/>
    <n v="3"/>
    <n v="3"/>
    <x v="0"/>
    <x v="0"/>
  </r>
  <r>
    <n v="6"/>
    <x v="5"/>
    <n v="1780"/>
    <n v="3"/>
    <n v="2"/>
    <n v="2"/>
    <x v="0"/>
    <x v="1"/>
  </r>
  <r>
    <n v="7"/>
    <x v="6"/>
    <n v="1830"/>
    <n v="3"/>
    <n v="3"/>
    <n v="3"/>
    <x v="1"/>
    <x v="2"/>
  </r>
  <r>
    <n v="8"/>
    <x v="7"/>
    <n v="2160"/>
    <n v="4"/>
    <n v="2"/>
    <n v="2"/>
    <x v="0"/>
    <x v="2"/>
  </r>
  <r>
    <n v="9"/>
    <x v="8"/>
    <n v="2110"/>
    <n v="4"/>
    <n v="2"/>
    <n v="3"/>
    <x v="0"/>
    <x v="0"/>
  </r>
  <r>
    <n v="10"/>
    <x v="9"/>
    <n v="1730"/>
    <n v="3"/>
    <n v="3"/>
    <n v="3"/>
    <x v="0"/>
    <x v="0"/>
  </r>
  <r>
    <n v="11"/>
    <x v="10"/>
    <n v="2030"/>
    <n v="3"/>
    <n v="2"/>
    <n v="3"/>
    <x v="1"/>
    <x v="0"/>
  </r>
  <r>
    <n v="12"/>
    <x v="11"/>
    <n v="1870"/>
    <n v="2"/>
    <n v="2"/>
    <n v="2"/>
    <x v="1"/>
    <x v="0"/>
  </r>
  <r>
    <n v="13"/>
    <x v="12"/>
    <n v="1910"/>
    <n v="3"/>
    <n v="2"/>
    <n v="4"/>
    <x v="0"/>
    <x v="1"/>
  </r>
  <r>
    <n v="14"/>
    <x v="13"/>
    <n v="2150"/>
    <n v="3"/>
    <n v="3"/>
    <n v="5"/>
    <x v="1"/>
    <x v="1"/>
  </r>
  <r>
    <n v="15"/>
    <x v="14"/>
    <n v="2590"/>
    <n v="4"/>
    <n v="3"/>
    <n v="4"/>
    <x v="0"/>
    <x v="2"/>
  </r>
  <r>
    <n v="16"/>
    <x v="15"/>
    <n v="1780"/>
    <n v="4"/>
    <n v="2"/>
    <n v="1"/>
    <x v="0"/>
    <x v="2"/>
  </r>
  <r>
    <n v="17"/>
    <x v="16"/>
    <n v="2190"/>
    <n v="3"/>
    <n v="3"/>
    <n v="4"/>
    <x v="1"/>
    <x v="0"/>
  </r>
  <r>
    <n v="18"/>
    <x v="17"/>
    <n v="1990"/>
    <n v="3"/>
    <n v="3"/>
    <n v="4"/>
    <x v="0"/>
    <x v="1"/>
  </r>
  <r>
    <n v="19"/>
    <x v="18"/>
    <n v="1700"/>
    <n v="2"/>
    <n v="2"/>
    <n v="1"/>
    <x v="1"/>
    <x v="0"/>
  </r>
  <r>
    <n v="20"/>
    <x v="19"/>
    <n v="1920"/>
    <n v="3"/>
    <n v="3"/>
    <n v="2"/>
    <x v="1"/>
    <x v="2"/>
  </r>
  <r>
    <n v="21"/>
    <x v="20"/>
    <n v="1790"/>
    <n v="3"/>
    <n v="2"/>
    <n v="3"/>
    <x v="0"/>
    <x v="0"/>
  </r>
  <r>
    <n v="22"/>
    <x v="21"/>
    <n v="2000"/>
    <n v="3"/>
    <n v="2"/>
    <n v="4"/>
    <x v="0"/>
    <x v="1"/>
  </r>
  <r>
    <n v="23"/>
    <x v="22"/>
    <n v="1690"/>
    <n v="3"/>
    <n v="2"/>
    <n v="3"/>
    <x v="0"/>
    <x v="1"/>
  </r>
  <r>
    <n v="24"/>
    <x v="23"/>
    <n v="1820"/>
    <n v="3"/>
    <n v="2"/>
    <n v="3"/>
    <x v="1"/>
    <x v="1"/>
  </r>
  <r>
    <n v="25"/>
    <x v="24"/>
    <n v="2210"/>
    <n v="4"/>
    <n v="3"/>
    <n v="2"/>
    <x v="1"/>
    <x v="0"/>
  </r>
  <r>
    <n v="26"/>
    <x v="25"/>
    <n v="2290"/>
    <n v="4"/>
    <n v="3"/>
    <n v="3"/>
    <x v="0"/>
    <x v="1"/>
  </r>
  <r>
    <n v="27"/>
    <x v="26"/>
    <n v="2000"/>
    <n v="4"/>
    <n v="2"/>
    <n v="3"/>
    <x v="0"/>
    <x v="2"/>
  </r>
  <r>
    <n v="28"/>
    <x v="27"/>
    <n v="1700"/>
    <n v="3"/>
    <n v="2"/>
    <n v="2"/>
    <x v="0"/>
    <x v="0"/>
  </r>
  <r>
    <n v="29"/>
    <x v="28"/>
    <n v="1600"/>
    <n v="2"/>
    <n v="2"/>
    <n v="3"/>
    <x v="0"/>
    <x v="1"/>
  </r>
  <r>
    <n v="30"/>
    <x v="29"/>
    <n v="2040"/>
    <n v="4"/>
    <n v="3"/>
    <n v="1"/>
    <x v="1"/>
    <x v="2"/>
  </r>
  <r>
    <n v="31"/>
    <x v="30"/>
    <n v="2250"/>
    <n v="4"/>
    <n v="3"/>
    <n v="3"/>
    <x v="1"/>
    <x v="2"/>
  </r>
  <r>
    <n v="32"/>
    <x v="31"/>
    <n v="1930"/>
    <n v="2"/>
    <n v="2"/>
    <n v="2"/>
    <x v="1"/>
    <x v="1"/>
  </r>
  <r>
    <n v="33"/>
    <x v="32"/>
    <n v="2250"/>
    <n v="3"/>
    <n v="3"/>
    <n v="3"/>
    <x v="1"/>
    <x v="0"/>
  </r>
  <r>
    <n v="34"/>
    <x v="33"/>
    <n v="2280"/>
    <n v="5"/>
    <n v="3"/>
    <n v="4"/>
    <x v="1"/>
    <x v="0"/>
  </r>
  <r>
    <n v="35"/>
    <x v="34"/>
    <n v="2000"/>
    <n v="2"/>
    <n v="2"/>
    <n v="3"/>
    <x v="0"/>
    <x v="1"/>
  </r>
  <r>
    <n v="36"/>
    <x v="35"/>
    <n v="2080"/>
    <n v="3"/>
    <n v="3"/>
    <n v="3"/>
    <x v="0"/>
    <x v="1"/>
  </r>
  <r>
    <n v="37"/>
    <x v="36"/>
    <n v="1880"/>
    <n v="2"/>
    <n v="2"/>
    <n v="2"/>
    <x v="0"/>
    <x v="1"/>
  </r>
  <r>
    <n v="38"/>
    <x v="37"/>
    <n v="2420"/>
    <n v="4"/>
    <n v="3"/>
    <n v="4"/>
    <x v="0"/>
    <x v="2"/>
  </r>
  <r>
    <n v="39"/>
    <x v="38"/>
    <n v="1720"/>
    <n v="3"/>
    <n v="2"/>
    <n v="1"/>
    <x v="0"/>
    <x v="2"/>
  </r>
  <r>
    <n v="40"/>
    <x v="39"/>
    <n v="1740"/>
    <n v="3"/>
    <n v="2"/>
    <n v="2"/>
    <x v="0"/>
    <x v="1"/>
  </r>
  <r>
    <n v="41"/>
    <x v="40"/>
    <n v="1560"/>
    <n v="2"/>
    <n v="2"/>
    <n v="1"/>
    <x v="0"/>
    <x v="0"/>
  </r>
  <r>
    <n v="42"/>
    <x v="41"/>
    <n v="1840"/>
    <n v="4"/>
    <n v="3"/>
    <n v="2"/>
    <x v="0"/>
    <x v="2"/>
  </r>
  <r>
    <n v="43"/>
    <x v="42"/>
    <n v="1990"/>
    <n v="2"/>
    <n v="2"/>
    <n v="3"/>
    <x v="0"/>
    <x v="0"/>
  </r>
  <r>
    <n v="44"/>
    <x v="43"/>
    <n v="1920"/>
    <n v="3"/>
    <n v="2"/>
    <n v="1"/>
    <x v="1"/>
    <x v="0"/>
  </r>
  <r>
    <n v="45"/>
    <x v="44"/>
    <n v="1940"/>
    <n v="3"/>
    <n v="3"/>
    <n v="2"/>
    <x v="1"/>
    <x v="2"/>
  </r>
  <r>
    <n v="46"/>
    <x v="45"/>
    <n v="1810"/>
    <n v="3"/>
    <n v="2"/>
    <n v="3"/>
    <x v="0"/>
    <x v="0"/>
  </r>
  <r>
    <n v="47"/>
    <x v="46"/>
    <n v="1990"/>
    <n v="2"/>
    <n v="3"/>
    <n v="2"/>
    <x v="0"/>
    <x v="1"/>
  </r>
  <r>
    <n v="48"/>
    <x v="47"/>
    <n v="2050"/>
    <n v="3"/>
    <n v="2"/>
    <n v="6"/>
    <x v="0"/>
    <x v="1"/>
  </r>
  <r>
    <n v="49"/>
    <x v="48"/>
    <n v="1980"/>
    <n v="2"/>
    <n v="2"/>
    <n v="2"/>
    <x v="0"/>
    <x v="0"/>
  </r>
  <r>
    <n v="50"/>
    <x v="49"/>
    <n v="1700"/>
    <n v="3"/>
    <n v="2"/>
    <n v="3"/>
    <x v="1"/>
    <x v="1"/>
  </r>
  <r>
    <n v="51"/>
    <x v="50"/>
    <n v="2100"/>
    <n v="3"/>
    <n v="2"/>
    <n v="3"/>
    <x v="1"/>
    <x v="0"/>
  </r>
  <r>
    <n v="52"/>
    <x v="51"/>
    <n v="1860"/>
    <n v="2"/>
    <n v="2"/>
    <n v="3"/>
    <x v="0"/>
    <x v="1"/>
  </r>
  <r>
    <n v="53"/>
    <x v="52"/>
    <n v="2150"/>
    <n v="2"/>
    <n v="3"/>
    <n v="4"/>
    <x v="0"/>
    <x v="1"/>
  </r>
  <r>
    <n v="54"/>
    <x v="53"/>
    <n v="2100"/>
    <n v="3"/>
    <n v="2"/>
    <n v="3"/>
    <x v="0"/>
    <x v="1"/>
  </r>
  <r>
    <n v="55"/>
    <x v="54"/>
    <n v="1650"/>
    <n v="3"/>
    <n v="2"/>
    <n v="3"/>
    <x v="0"/>
    <x v="1"/>
  </r>
  <r>
    <n v="56"/>
    <x v="55"/>
    <n v="1720"/>
    <n v="2"/>
    <n v="2"/>
    <n v="2"/>
    <x v="1"/>
    <x v="0"/>
  </r>
  <r>
    <n v="57"/>
    <x v="56"/>
    <n v="2190"/>
    <n v="3"/>
    <n v="2"/>
    <n v="3"/>
    <x v="1"/>
    <x v="0"/>
  </r>
  <r>
    <n v="58"/>
    <x v="57"/>
    <n v="2240"/>
    <n v="4"/>
    <n v="3"/>
    <n v="3"/>
    <x v="0"/>
    <x v="2"/>
  </r>
  <r>
    <n v="59"/>
    <x v="58"/>
    <n v="1840"/>
    <n v="3"/>
    <n v="3"/>
    <n v="1"/>
    <x v="0"/>
    <x v="2"/>
  </r>
  <r>
    <n v="60"/>
    <x v="59"/>
    <n v="2090"/>
    <n v="4"/>
    <n v="2"/>
    <n v="1"/>
    <x v="0"/>
    <x v="2"/>
  </r>
  <r>
    <n v="61"/>
    <x v="60"/>
    <n v="2200"/>
    <n v="3"/>
    <n v="3"/>
    <n v="1"/>
    <x v="0"/>
    <x v="2"/>
  </r>
  <r>
    <n v="62"/>
    <x v="61"/>
    <n v="1610"/>
    <n v="2"/>
    <n v="2"/>
    <n v="2"/>
    <x v="0"/>
    <x v="1"/>
  </r>
  <r>
    <n v="63"/>
    <x v="62"/>
    <n v="2220"/>
    <n v="4"/>
    <n v="3"/>
    <n v="2"/>
    <x v="0"/>
    <x v="2"/>
  </r>
  <r>
    <n v="64"/>
    <x v="63"/>
    <n v="1910"/>
    <n v="2"/>
    <n v="3"/>
    <n v="2"/>
    <x v="0"/>
    <x v="0"/>
  </r>
  <r>
    <n v="65"/>
    <x v="64"/>
    <n v="1860"/>
    <n v="3"/>
    <n v="2"/>
    <n v="2"/>
    <x v="0"/>
    <x v="2"/>
  </r>
  <r>
    <n v="66"/>
    <x v="65"/>
    <n v="1450"/>
    <n v="2"/>
    <n v="2"/>
    <n v="1"/>
    <x v="1"/>
    <x v="1"/>
  </r>
  <r>
    <n v="67"/>
    <x v="66"/>
    <n v="2210"/>
    <n v="3"/>
    <n v="3"/>
    <n v="4"/>
    <x v="0"/>
    <x v="1"/>
  </r>
  <r>
    <n v="68"/>
    <x v="67"/>
    <n v="2040"/>
    <n v="4"/>
    <n v="3"/>
    <n v="3"/>
    <x v="0"/>
    <x v="0"/>
  </r>
  <r>
    <n v="69"/>
    <x v="68"/>
    <n v="2140"/>
    <n v="3"/>
    <n v="2"/>
    <n v="4"/>
    <x v="0"/>
    <x v="1"/>
  </r>
  <r>
    <n v="70"/>
    <x v="69"/>
    <n v="2080"/>
    <n v="4"/>
    <n v="3"/>
    <n v="3"/>
    <x v="0"/>
    <x v="2"/>
  </r>
  <r>
    <n v="71"/>
    <x v="70"/>
    <n v="1950"/>
    <n v="3"/>
    <n v="3"/>
    <n v="3"/>
    <x v="1"/>
    <x v="2"/>
  </r>
  <r>
    <n v="72"/>
    <x v="71"/>
    <n v="2160"/>
    <n v="4"/>
    <n v="2"/>
    <n v="1"/>
    <x v="0"/>
    <x v="2"/>
  </r>
  <r>
    <n v="73"/>
    <x v="72"/>
    <n v="1650"/>
    <n v="3"/>
    <n v="2"/>
    <n v="3"/>
    <x v="0"/>
    <x v="1"/>
  </r>
  <r>
    <n v="74"/>
    <x v="55"/>
    <n v="2040"/>
    <n v="3"/>
    <n v="3"/>
    <n v="2"/>
    <x v="0"/>
    <x v="0"/>
  </r>
  <r>
    <n v="75"/>
    <x v="73"/>
    <n v="2140"/>
    <n v="3"/>
    <n v="3"/>
    <n v="3"/>
    <x v="0"/>
    <x v="2"/>
  </r>
  <r>
    <n v="76"/>
    <x v="74"/>
    <n v="1900"/>
    <n v="2"/>
    <n v="2"/>
    <n v="2"/>
    <x v="0"/>
    <x v="1"/>
  </r>
  <r>
    <n v="77"/>
    <x v="46"/>
    <n v="1930"/>
    <n v="3"/>
    <n v="2"/>
    <n v="2"/>
    <x v="0"/>
    <x v="2"/>
  </r>
  <r>
    <n v="78"/>
    <x v="75"/>
    <n v="2280"/>
    <n v="4"/>
    <n v="3"/>
    <n v="3"/>
    <x v="1"/>
    <x v="2"/>
  </r>
  <r>
    <n v="79"/>
    <x v="76"/>
    <n v="2130"/>
    <n v="3"/>
    <n v="2"/>
    <n v="3"/>
    <x v="0"/>
    <x v="1"/>
  </r>
  <r>
    <n v="80"/>
    <x v="77"/>
    <n v="1780"/>
    <n v="4"/>
    <n v="2"/>
    <n v="1"/>
    <x v="0"/>
    <x v="2"/>
  </r>
  <r>
    <n v="81"/>
    <x v="78"/>
    <n v="2190"/>
    <n v="3"/>
    <n v="3"/>
    <n v="4"/>
    <x v="1"/>
    <x v="0"/>
  </r>
  <r>
    <n v="82"/>
    <x v="79"/>
    <n v="2140"/>
    <n v="4"/>
    <n v="3"/>
    <n v="2"/>
    <x v="1"/>
    <x v="2"/>
  </r>
  <r>
    <n v="83"/>
    <x v="80"/>
    <n v="2050"/>
    <n v="2"/>
    <n v="2"/>
    <n v="1"/>
    <x v="1"/>
    <x v="2"/>
  </r>
  <r>
    <n v="84"/>
    <x v="81"/>
    <n v="2410"/>
    <n v="3"/>
    <n v="3"/>
    <n v="2"/>
    <x v="0"/>
    <x v="0"/>
  </r>
  <r>
    <n v="85"/>
    <x v="82"/>
    <n v="1520"/>
    <n v="2"/>
    <n v="2"/>
    <n v="3"/>
    <x v="0"/>
    <x v="1"/>
  </r>
  <r>
    <n v="86"/>
    <x v="83"/>
    <n v="2250"/>
    <n v="4"/>
    <n v="3"/>
    <n v="2"/>
    <x v="1"/>
    <x v="2"/>
  </r>
  <r>
    <n v="87"/>
    <x v="84"/>
    <n v="1900"/>
    <n v="4"/>
    <n v="2"/>
    <n v="4"/>
    <x v="0"/>
    <x v="1"/>
  </r>
  <r>
    <n v="88"/>
    <x v="85"/>
    <n v="1880"/>
    <n v="3"/>
    <n v="3"/>
    <n v="1"/>
    <x v="1"/>
    <x v="2"/>
  </r>
  <r>
    <n v="89"/>
    <x v="86"/>
    <n v="1930"/>
    <n v="3"/>
    <n v="3"/>
    <n v="2"/>
    <x v="0"/>
    <x v="1"/>
  </r>
  <r>
    <n v="90"/>
    <x v="87"/>
    <n v="2010"/>
    <n v="2"/>
    <n v="2"/>
    <n v="4"/>
    <x v="0"/>
    <x v="1"/>
  </r>
  <r>
    <n v="91"/>
    <x v="88"/>
    <n v="1920"/>
    <n v="4"/>
    <n v="2"/>
    <n v="2"/>
    <x v="0"/>
    <x v="2"/>
  </r>
  <r>
    <n v="92"/>
    <x v="89"/>
    <n v="2150"/>
    <n v="3"/>
    <n v="2"/>
    <n v="2"/>
    <x v="0"/>
    <x v="0"/>
  </r>
  <r>
    <n v="93"/>
    <x v="90"/>
    <n v="2110"/>
    <n v="3"/>
    <n v="2"/>
    <n v="2"/>
    <x v="0"/>
    <x v="2"/>
  </r>
  <r>
    <n v="94"/>
    <x v="91"/>
    <n v="2080"/>
    <n v="3"/>
    <n v="3"/>
    <n v="2"/>
    <x v="0"/>
    <x v="0"/>
  </r>
  <r>
    <n v="95"/>
    <x v="92"/>
    <n v="2150"/>
    <n v="4"/>
    <n v="3"/>
    <n v="3"/>
    <x v="1"/>
    <x v="2"/>
  </r>
  <r>
    <n v="96"/>
    <x v="93"/>
    <n v="1970"/>
    <n v="2"/>
    <n v="2"/>
    <n v="1"/>
    <x v="1"/>
    <x v="2"/>
  </r>
  <r>
    <n v="97"/>
    <x v="94"/>
    <n v="2440"/>
    <n v="3"/>
    <n v="3"/>
    <n v="3"/>
    <x v="0"/>
    <x v="0"/>
  </r>
  <r>
    <n v="98"/>
    <x v="95"/>
    <n v="2000"/>
    <n v="2"/>
    <n v="2"/>
    <n v="1"/>
    <x v="1"/>
    <x v="0"/>
  </r>
  <r>
    <n v="99"/>
    <x v="96"/>
    <n v="2060"/>
    <n v="3"/>
    <n v="2"/>
    <n v="1"/>
    <x v="0"/>
    <x v="2"/>
  </r>
  <r>
    <n v="100"/>
    <x v="97"/>
    <n v="2080"/>
    <n v="3"/>
    <n v="3"/>
    <n v="2"/>
    <x v="1"/>
    <x v="2"/>
  </r>
  <r>
    <n v="101"/>
    <x v="45"/>
    <n v="2010"/>
    <n v="3"/>
    <n v="2"/>
    <n v="5"/>
    <x v="0"/>
    <x v="1"/>
  </r>
  <r>
    <n v="102"/>
    <x v="98"/>
    <n v="2260"/>
    <n v="3"/>
    <n v="3"/>
    <n v="5"/>
    <x v="0"/>
    <x v="0"/>
  </r>
  <r>
    <n v="103"/>
    <x v="99"/>
    <n v="2410"/>
    <n v="3"/>
    <n v="3"/>
    <n v="4"/>
    <x v="0"/>
    <x v="0"/>
  </r>
  <r>
    <n v="104"/>
    <x v="100"/>
    <n v="2440"/>
    <n v="4"/>
    <n v="3"/>
    <n v="3"/>
    <x v="1"/>
    <x v="2"/>
  </r>
  <r>
    <n v="105"/>
    <x v="101"/>
    <n v="1910"/>
    <n v="3"/>
    <n v="2"/>
    <n v="4"/>
    <x v="0"/>
    <x v="0"/>
  </r>
  <r>
    <n v="106"/>
    <x v="102"/>
    <n v="2530"/>
    <n v="4"/>
    <n v="3"/>
    <n v="4"/>
    <x v="0"/>
    <x v="2"/>
  </r>
  <r>
    <n v="107"/>
    <x v="103"/>
    <n v="2130"/>
    <n v="3"/>
    <n v="2"/>
    <n v="4"/>
    <x v="0"/>
    <x v="1"/>
  </r>
  <r>
    <n v="108"/>
    <x v="104"/>
    <n v="1890"/>
    <n v="3"/>
    <n v="2"/>
    <n v="1"/>
    <x v="1"/>
    <x v="0"/>
  </r>
  <r>
    <n v="109"/>
    <x v="105"/>
    <n v="1990"/>
    <n v="3"/>
    <n v="3"/>
    <n v="3"/>
    <x v="1"/>
    <x v="0"/>
  </r>
  <r>
    <n v="110"/>
    <x v="106"/>
    <n v="2110"/>
    <n v="3"/>
    <n v="2"/>
    <n v="3"/>
    <x v="0"/>
    <x v="0"/>
  </r>
  <r>
    <n v="111"/>
    <x v="107"/>
    <n v="1710"/>
    <n v="2"/>
    <n v="2"/>
    <n v="1"/>
    <x v="0"/>
    <x v="1"/>
  </r>
  <r>
    <n v="112"/>
    <x v="108"/>
    <n v="1740"/>
    <n v="2"/>
    <n v="2"/>
    <n v="2"/>
    <x v="0"/>
    <x v="1"/>
  </r>
  <r>
    <n v="113"/>
    <x v="109"/>
    <n v="1940"/>
    <n v="2"/>
    <n v="2"/>
    <n v="2"/>
    <x v="1"/>
    <x v="0"/>
  </r>
  <r>
    <n v="114"/>
    <x v="110"/>
    <n v="2000"/>
    <n v="3"/>
    <n v="2"/>
    <n v="3"/>
    <x v="1"/>
    <x v="1"/>
  </r>
  <r>
    <n v="115"/>
    <x v="111"/>
    <n v="2010"/>
    <n v="4"/>
    <n v="3"/>
    <n v="2"/>
    <x v="0"/>
    <x v="0"/>
  </r>
  <r>
    <n v="116"/>
    <x v="112"/>
    <n v="1900"/>
    <n v="3"/>
    <n v="3"/>
    <n v="3"/>
    <x v="0"/>
    <x v="1"/>
  </r>
  <r>
    <n v="117"/>
    <x v="113"/>
    <n v="2290"/>
    <n v="5"/>
    <n v="4"/>
    <n v="1"/>
    <x v="1"/>
    <x v="2"/>
  </r>
  <r>
    <n v="118"/>
    <x v="34"/>
    <n v="1920"/>
    <n v="3"/>
    <n v="2"/>
    <n v="2"/>
    <x v="0"/>
    <x v="1"/>
  </r>
  <r>
    <n v="119"/>
    <x v="114"/>
    <n v="1950"/>
    <n v="3"/>
    <n v="2"/>
    <n v="3"/>
    <x v="1"/>
    <x v="1"/>
  </r>
  <r>
    <n v="120"/>
    <x v="115"/>
    <n v="1920"/>
    <n v="2"/>
    <n v="2"/>
    <n v="4"/>
    <x v="0"/>
    <x v="1"/>
  </r>
  <r>
    <n v="121"/>
    <x v="116"/>
    <n v="1930"/>
    <n v="2"/>
    <n v="3"/>
    <n v="3"/>
    <x v="0"/>
    <x v="1"/>
  </r>
  <r>
    <n v="122"/>
    <x v="42"/>
    <n v="1930"/>
    <n v="3"/>
    <n v="3"/>
    <n v="3"/>
    <x v="0"/>
    <x v="0"/>
  </r>
  <r>
    <n v="123"/>
    <x v="117"/>
    <n v="2060"/>
    <n v="2"/>
    <n v="2"/>
    <n v="1"/>
    <x v="1"/>
    <x v="0"/>
  </r>
  <r>
    <n v="124"/>
    <x v="118"/>
    <n v="1900"/>
    <n v="3"/>
    <n v="3"/>
    <n v="3"/>
    <x v="1"/>
    <x v="0"/>
  </r>
  <r>
    <n v="125"/>
    <x v="119"/>
    <n v="2160"/>
    <n v="4"/>
    <n v="3"/>
    <n v="3"/>
    <x v="1"/>
    <x v="0"/>
  </r>
  <r>
    <n v="126"/>
    <x v="120"/>
    <n v="2070"/>
    <n v="2"/>
    <n v="2"/>
    <n v="2"/>
    <x v="0"/>
    <x v="1"/>
  </r>
  <r>
    <n v="127"/>
    <x v="121"/>
    <n v="2020"/>
    <n v="3"/>
    <n v="3"/>
    <n v="1"/>
    <x v="0"/>
    <x v="2"/>
  </r>
  <r>
    <n v="128"/>
    <x v="122"/>
    <n v="2250"/>
    <n v="3"/>
    <n v="3"/>
    <n v="4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AF7946-C7E5-9846-B8B4-042E0120F625}" name="AveragePric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7" firstHeaderRow="1" firstDataRow="2" firstDataCol="1"/>
  <pivotFields count="8">
    <pivotField showAll="0"/>
    <pivotField dataField="1" showAll="0">
      <items count="124">
        <item x="28"/>
        <item x="54"/>
        <item x="101"/>
        <item x="17"/>
        <item x="47"/>
        <item x="82"/>
        <item x="51"/>
        <item x="22"/>
        <item x="68"/>
        <item x="3"/>
        <item x="87"/>
        <item x="27"/>
        <item x="61"/>
        <item x="112"/>
        <item x="12"/>
        <item x="84"/>
        <item x="45"/>
        <item x="9"/>
        <item x="42"/>
        <item x="23"/>
        <item x="40"/>
        <item x="74"/>
        <item x="72"/>
        <item x="49"/>
        <item x="39"/>
        <item x="103"/>
        <item x="106"/>
        <item x="115"/>
        <item x="116"/>
        <item x="65"/>
        <item x="18"/>
        <item x="107"/>
        <item x="31"/>
        <item x="120"/>
        <item x="21"/>
        <item x="1"/>
        <item x="0"/>
        <item x="5"/>
        <item x="2"/>
        <item x="108"/>
        <item x="110"/>
        <item x="48"/>
        <item x="20"/>
        <item x="89"/>
        <item x="105"/>
        <item x="35"/>
        <item x="52"/>
        <item x="36"/>
        <item x="34"/>
        <item x="8"/>
        <item x="118"/>
        <item x="4"/>
        <item x="63"/>
        <item x="76"/>
        <item x="11"/>
        <item x="98"/>
        <item x="109"/>
        <item x="111"/>
        <item x="122"/>
        <item x="55"/>
        <item x="66"/>
        <item x="13"/>
        <item x="95"/>
        <item x="86"/>
        <item x="46"/>
        <item x="64"/>
        <item x="53"/>
        <item x="38"/>
        <item x="10"/>
        <item x="94"/>
        <item x="41"/>
        <item x="104"/>
        <item x="32"/>
        <item x="99"/>
        <item x="26"/>
        <item x="58"/>
        <item x="33"/>
        <item x="56"/>
        <item x="90"/>
        <item x="88"/>
        <item x="78"/>
        <item x="77"/>
        <item x="73"/>
        <item x="117"/>
        <item x="96"/>
        <item x="15"/>
        <item x="102"/>
        <item x="37"/>
        <item x="16"/>
        <item x="81"/>
        <item x="119"/>
        <item x="25"/>
        <item x="121"/>
        <item x="114"/>
        <item x="7"/>
        <item x="50"/>
        <item x="6"/>
        <item x="67"/>
        <item x="57"/>
        <item x="93"/>
        <item x="43"/>
        <item x="59"/>
        <item x="24"/>
        <item x="91"/>
        <item x="71"/>
        <item x="92"/>
        <item x="62"/>
        <item x="80"/>
        <item x="69"/>
        <item x="44"/>
        <item x="70"/>
        <item x="19"/>
        <item x="97"/>
        <item x="85"/>
        <item x="75"/>
        <item x="14"/>
        <item x="60"/>
        <item x="30"/>
        <item x="79"/>
        <item x="29"/>
        <item x="83"/>
        <item x="113"/>
        <item x="100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verage of Price" fld="1" subtotal="average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FEE948-C295-2B4A-9E61-4E00630729CB}" name="AverageSquareFeet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7" firstHeaderRow="1" firstDataRow="2" firstDataCol="1"/>
  <pivotFields count="8"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verage of SqFt" fld="2" subtotal="average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F0FA-E05E-264A-8653-4ADA4A4DAE16}">
  <dimension ref="A1:I154"/>
  <sheetViews>
    <sheetView zoomScale="80" zoomScaleNormal="80" workbookViewId="0">
      <selection activeCell="L23" sqref="L23"/>
    </sheetView>
  </sheetViews>
  <sheetFormatPr baseColWidth="10" defaultRowHeight="15"/>
  <sheetData>
    <row r="1" spans="1:9">
      <c r="A1" t="s">
        <v>18</v>
      </c>
    </row>
    <row r="2" spans="1:9" ht="16" thickBot="1"/>
    <row r="3" spans="1:9">
      <c r="A3" s="7" t="s">
        <v>19</v>
      </c>
      <c r="B3" s="7"/>
    </row>
    <row r="4" spans="1:9">
      <c r="A4" s="4" t="s">
        <v>20</v>
      </c>
      <c r="B4" s="4">
        <v>0.81092504102571483</v>
      </c>
    </row>
    <row r="5" spans="1:9">
      <c r="A5" s="4" t="s">
        <v>21</v>
      </c>
      <c r="B5" s="4">
        <v>0.65759942216255729</v>
      </c>
    </row>
    <row r="6" spans="1:9">
      <c r="A6" s="4" t="s">
        <v>22</v>
      </c>
      <c r="B6" s="11">
        <v>0.64931553721487723</v>
      </c>
    </row>
    <row r="7" spans="1:9">
      <c r="A7" s="4" t="s">
        <v>23</v>
      </c>
      <c r="B7" s="4">
        <v>15911.314283015761</v>
      </c>
    </row>
    <row r="8" spans="1:9" ht="16" thickBot="1">
      <c r="A8" s="5" t="s">
        <v>24</v>
      </c>
      <c r="B8" s="5">
        <v>128</v>
      </c>
    </row>
    <row r="10" spans="1:9" ht="16" thickBot="1">
      <c r="A10" t="s">
        <v>25</v>
      </c>
    </row>
    <row r="11" spans="1:9">
      <c r="A11" s="6"/>
      <c r="B11" s="6" t="s">
        <v>30</v>
      </c>
      <c r="C11" s="6" t="s">
        <v>31</v>
      </c>
      <c r="D11" s="6" t="s">
        <v>32</v>
      </c>
      <c r="E11" s="6" t="s">
        <v>33</v>
      </c>
      <c r="F11" s="6" t="s">
        <v>34</v>
      </c>
    </row>
    <row r="12" spans="1:9">
      <c r="A12" s="4" t="s">
        <v>26</v>
      </c>
      <c r="B12" s="4">
        <v>3</v>
      </c>
      <c r="C12" s="4">
        <v>60292143942.475235</v>
      </c>
      <c r="D12" s="4">
        <v>20097381314.158413</v>
      </c>
      <c r="E12" s="4">
        <v>79.382973848124308</v>
      </c>
      <c r="F12" s="4">
        <v>1.0073177085381167E-28</v>
      </c>
    </row>
    <row r="13" spans="1:9">
      <c r="A13" s="4" t="s">
        <v>27</v>
      </c>
      <c r="B13" s="4">
        <v>124</v>
      </c>
      <c r="C13" s="4">
        <v>31393070354.399769</v>
      </c>
      <c r="D13" s="4">
        <v>253169922.21290135</v>
      </c>
      <c r="E13" s="4"/>
      <c r="F13" s="4"/>
    </row>
    <row r="14" spans="1:9" ht="16" thickBot="1">
      <c r="A14" s="5" t="s">
        <v>28</v>
      </c>
      <c r="B14" s="5">
        <v>127</v>
      </c>
      <c r="C14" s="5">
        <v>91685214296.875</v>
      </c>
      <c r="D14" s="5"/>
      <c r="E14" s="5"/>
      <c r="F14" s="5"/>
    </row>
    <row r="15" spans="1:9" ht="16" thickBot="1"/>
    <row r="16" spans="1:9">
      <c r="A16" s="6"/>
      <c r="B16" s="6" t="s">
        <v>35</v>
      </c>
      <c r="C16" s="6" t="s">
        <v>23</v>
      </c>
      <c r="D16" s="6" t="s">
        <v>36</v>
      </c>
      <c r="E16" s="6" t="s">
        <v>37</v>
      </c>
      <c r="F16" s="6" t="s">
        <v>38</v>
      </c>
      <c r="G16" s="6" t="s">
        <v>39</v>
      </c>
      <c r="H16" s="6" t="s">
        <v>40</v>
      </c>
      <c r="I16" s="6" t="s">
        <v>41</v>
      </c>
    </row>
    <row r="17" spans="1:9">
      <c r="A17" s="4" t="s">
        <v>29</v>
      </c>
      <c r="B17" s="4">
        <v>-18156.027538585571</v>
      </c>
      <c r="C17" s="4">
        <v>13497.01910804804</v>
      </c>
      <c r="D17" s="4">
        <v>-1.3451879554470991</v>
      </c>
      <c r="E17" s="11">
        <v>0.18101950742528439</v>
      </c>
      <c r="F17" s="4">
        <v>-44870.4090925809</v>
      </c>
      <c r="G17" s="4">
        <v>8558.3540154097609</v>
      </c>
      <c r="H17" s="4">
        <v>-44870.4090925809</v>
      </c>
      <c r="I17" s="4">
        <v>8558.3540154097609</v>
      </c>
    </row>
    <row r="18" spans="1:9">
      <c r="A18" s="4" t="s">
        <v>1</v>
      </c>
      <c r="B18" s="4">
        <v>75.057983983931436</v>
      </c>
      <c r="C18" s="4">
        <v>8.0597589817193764</v>
      </c>
      <c r="D18" s="4">
        <v>9.3126834380746484</v>
      </c>
      <c r="E18" s="11">
        <v>5.8069965761992462E-16</v>
      </c>
      <c r="F18" s="4">
        <v>59.105463286786851</v>
      </c>
      <c r="G18" s="4">
        <v>91.010504681076014</v>
      </c>
      <c r="H18" s="4">
        <v>59.105463286786851</v>
      </c>
      <c r="I18" s="4">
        <v>91.010504681076014</v>
      </c>
    </row>
    <row r="19" spans="1:9">
      <c r="A19" s="4" t="s">
        <v>2</v>
      </c>
      <c r="B19" s="4">
        <v>11197.068573123373</v>
      </c>
      <c r="C19" s="4">
        <v>2226.1931867498138</v>
      </c>
      <c r="D19" s="4">
        <v>5.0296931280572341</v>
      </c>
      <c r="E19" s="11">
        <v>1.6793771282044892E-6</v>
      </c>
      <c r="F19" s="4">
        <v>6790.8086628682595</v>
      </c>
      <c r="G19" s="4">
        <v>15603.328483378487</v>
      </c>
      <c r="H19" s="4">
        <v>6790.8086628682595</v>
      </c>
      <c r="I19" s="4">
        <v>15603.328483378487</v>
      </c>
    </row>
    <row r="20" spans="1:9" ht="16" thickBot="1">
      <c r="A20" s="5" t="s">
        <v>4</v>
      </c>
      <c r="B20" s="5">
        <v>-13752.863244922157</v>
      </c>
      <c r="C20" s="5">
        <v>1404.8194521588321</v>
      </c>
      <c r="D20" s="5">
        <v>-9.789772788088662</v>
      </c>
      <c r="E20" s="12">
        <v>4.0912171186214352E-17</v>
      </c>
      <c r="F20" s="5">
        <v>-16533.394453999863</v>
      </c>
      <c r="G20" s="5">
        <v>-10972.332035844451</v>
      </c>
      <c r="H20" s="5">
        <v>-16533.394453999863</v>
      </c>
      <c r="I20" s="5">
        <v>-10972.332035844451</v>
      </c>
    </row>
    <row r="24" spans="1:9">
      <c r="A24" t="s">
        <v>42</v>
      </c>
    </row>
    <row r="25" spans="1:9" ht="16" thickBot="1"/>
    <row r="26" spans="1:9">
      <c r="A26" s="6" t="s">
        <v>43</v>
      </c>
      <c r="B26" s="6" t="s">
        <v>44</v>
      </c>
      <c r="C26" s="6" t="s">
        <v>45</v>
      </c>
    </row>
    <row r="27" spans="1:9">
      <c r="A27" s="4">
        <v>1</v>
      </c>
      <c r="B27" s="4">
        <v>111086.17444905413</v>
      </c>
      <c r="C27" s="4">
        <v>3213.8255509458686</v>
      </c>
    </row>
    <row r="28" spans="1:9">
      <c r="A28" s="4">
        <v>2</v>
      </c>
      <c r="B28" s="4">
        <v>137741.36450652225</v>
      </c>
      <c r="C28" s="4">
        <v>-23541.364506522252</v>
      </c>
    </row>
    <row r="29" spans="1:9">
      <c r="A29" s="4">
        <v>3</v>
      </c>
      <c r="B29" s="4">
        <v>132283.2070679031</v>
      </c>
      <c r="C29" s="4">
        <v>-17483.207067903102</v>
      </c>
    </row>
    <row r="30" spans="1:9">
      <c r="A30" s="4">
        <v>4</v>
      </c>
      <c r="B30" s="4">
        <v>122791.39673420232</v>
      </c>
      <c r="C30" s="4">
        <v>-28091.396734202324</v>
      </c>
    </row>
    <row r="31" spans="1:9">
      <c r="A31" s="4">
        <v>5</v>
      </c>
      <c r="B31" s="4">
        <v>134050.09433179203</v>
      </c>
      <c r="C31" s="4">
        <v>-14250.094331792032</v>
      </c>
    </row>
    <row r="32" spans="1:9">
      <c r="A32" s="4">
        <v>6</v>
      </c>
      <c r="B32" s="4">
        <v>121532.66318233819</v>
      </c>
      <c r="C32" s="4">
        <v>-6932.6631823381904</v>
      </c>
    </row>
    <row r="33" spans="1:3">
      <c r="A33" s="4">
        <v>7</v>
      </c>
      <c r="B33" s="4">
        <v>111532.69913661263</v>
      </c>
      <c r="C33" s="4">
        <v>40067.300863387369</v>
      </c>
    </row>
    <row r="34" spans="1:3">
      <c r="A34" s="4">
        <v>8</v>
      </c>
      <c r="B34" s="4">
        <v>161251.76566935552</v>
      </c>
      <c r="C34" s="4">
        <v>-10551.765669355518</v>
      </c>
    </row>
    <row r="35" spans="1:3">
      <c r="A35" s="4">
        <v>9</v>
      </c>
      <c r="B35" s="4">
        <v>143746.00322523678</v>
      </c>
      <c r="C35" s="4">
        <v>-24546.003225236782</v>
      </c>
    </row>
    <row r="36" spans="1:3">
      <c r="A36" s="4">
        <v>10</v>
      </c>
      <c r="B36" s="4">
        <v>104026.90073821948</v>
      </c>
      <c r="C36" s="4">
        <v>-26.900738219483173</v>
      </c>
    </row>
    <row r="37" spans="1:3">
      <c r="A37" s="4">
        <v>11</v>
      </c>
      <c r="B37" s="4">
        <v>126544.29593339887</v>
      </c>
      <c r="C37" s="4">
        <v>5955.7040666011308</v>
      </c>
    </row>
    <row r="38" spans="1:3">
      <c r="A38" s="4">
        <v>12</v>
      </c>
      <c r="B38" s="4">
        <v>117090.81316776866</v>
      </c>
      <c r="C38" s="4">
        <v>5909.1868322313385</v>
      </c>
    </row>
    <row r="39" spans="1:3">
      <c r="A39" s="4">
        <v>13</v>
      </c>
      <c r="B39" s="4">
        <v>103784.47461040496</v>
      </c>
      <c r="C39" s="4">
        <v>-1184.4746104049555</v>
      </c>
    </row>
    <row r="40" spans="1:3">
      <c r="A40" s="4">
        <v>14</v>
      </c>
      <c r="B40" s="4">
        <v>108045.52752162638</v>
      </c>
      <c r="C40" s="4">
        <v>18254.472478373616</v>
      </c>
    </row>
    <row r="41" spans="1:3">
      <c r="A41" s="4">
        <v>15</v>
      </c>
      <c r="B41" s="4">
        <v>166020.97229260174</v>
      </c>
      <c r="C41" s="4">
        <v>10779.027707398258</v>
      </c>
    </row>
    <row r="42" spans="1:3">
      <c r="A42" s="4">
        <v>16</v>
      </c>
      <c r="B42" s="4">
        <v>146482.59500038374</v>
      </c>
      <c r="C42" s="4">
        <v>-682.59500038373517</v>
      </c>
    </row>
    <row r="43" spans="1:3">
      <c r="A43" s="4">
        <v>17</v>
      </c>
      <c r="B43" s="4">
        <v>124800.71012590578</v>
      </c>
      <c r="C43" s="4">
        <v>22299.289874094218</v>
      </c>
    </row>
    <row r="44" spans="1:3">
      <c r="A44" s="4">
        <v>18</v>
      </c>
      <c r="B44" s="4">
        <v>109789.11332911949</v>
      </c>
      <c r="C44" s="4">
        <v>-26189.113329119486</v>
      </c>
    </row>
    <row r="45" spans="1:3">
      <c r="A45" s="4">
        <v>19</v>
      </c>
      <c r="B45" s="4">
        <v>118083.81913542244</v>
      </c>
      <c r="C45" s="4">
        <v>-6683.81913542244</v>
      </c>
    </row>
    <row r="46" spans="1:3">
      <c r="A46" s="4">
        <v>20</v>
      </c>
      <c r="B46" s="4">
        <v>132040.78094008856</v>
      </c>
      <c r="C46" s="4">
        <v>35159.21905991144</v>
      </c>
    </row>
    <row r="47" spans="1:3">
      <c r="A47" s="4">
        <v>21</v>
      </c>
      <c r="B47" s="4">
        <v>108530.37977725534</v>
      </c>
      <c r="C47" s="4">
        <v>7669.6202227446629</v>
      </c>
    </row>
    <row r="48" spans="1:3">
      <c r="A48" s="4">
        <v>22</v>
      </c>
      <c r="B48" s="4">
        <v>110539.69316895879</v>
      </c>
      <c r="C48" s="4">
        <v>3260.3068310412054</v>
      </c>
    </row>
    <row r="49" spans="1:3">
      <c r="A49" s="4">
        <v>23</v>
      </c>
      <c r="B49" s="4">
        <v>101024.58137886219</v>
      </c>
      <c r="C49" s="4">
        <v>-9324.581378862189</v>
      </c>
    </row>
    <row r="50" spans="1:3">
      <c r="A50" s="4">
        <v>24</v>
      </c>
      <c r="B50" s="4">
        <v>110782.11929677332</v>
      </c>
      <c r="C50" s="4">
        <v>-4682.1192967733223</v>
      </c>
    </row>
    <row r="51" spans="1:3">
      <c r="A51" s="4">
        <v>25</v>
      </c>
      <c r="B51" s="4">
        <v>165004.66486855209</v>
      </c>
      <c r="C51" s="4">
        <v>-8604.6648685520922</v>
      </c>
    </row>
    <row r="52" spans="1:3">
      <c r="A52" s="4">
        <v>26</v>
      </c>
      <c r="B52" s="4">
        <v>157256.44034234446</v>
      </c>
      <c r="C52" s="4">
        <v>-7956.4403423444601</v>
      </c>
    </row>
    <row r="53" spans="1:3">
      <c r="A53" s="4">
        <v>27</v>
      </c>
      <c r="B53" s="4">
        <v>135489.62498700432</v>
      </c>
      <c r="C53" s="4">
        <v>1510.3750129956752</v>
      </c>
    </row>
    <row r="54" spans="1:3">
      <c r="A54" s="4">
        <v>28</v>
      </c>
      <c r="B54" s="4">
        <v>115528.02446362366</v>
      </c>
      <c r="C54" s="4">
        <v>-16228.02446362366</v>
      </c>
    </row>
    <row r="55" spans="1:3">
      <c r="A55" s="4">
        <v>29</v>
      </c>
      <c r="B55" s="4">
        <v>83072.294247184996</v>
      </c>
      <c r="C55" s="4">
        <v>-13972.294247184996</v>
      </c>
    </row>
    <row r="56" spans="1:3">
      <c r="A56" s="4">
        <v>30</v>
      </c>
      <c r="B56" s="4">
        <v>165997.67083620591</v>
      </c>
      <c r="C56" s="4">
        <v>22002.329163794086</v>
      </c>
    </row>
    <row r="57" spans="1:3">
      <c r="A57" s="4">
        <v>31</v>
      </c>
      <c r="B57" s="4">
        <v>154254.12098298722</v>
      </c>
      <c r="C57" s="4">
        <v>27745.879017012776</v>
      </c>
    </row>
    <row r="58" spans="1:3">
      <c r="A58" s="4">
        <v>32</v>
      </c>
      <c r="B58" s="4">
        <v>121594.29220680454</v>
      </c>
      <c r="C58" s="4">
        <v>-9294.2922068045445</v>
      </c>
    </row>
    <row r="59" spans="1:3">
      <c r="A59" s="4">
        <v>33</v>
      </c>
      <c r="B59" s="4">
        <v>143057.05240986386</v>
      </c>
      <c r="C59" s="4">
        <v>-8057.0524098638562</v>
      </c>
    </row>
    <row r="60" spans="1:3">
      <c r="A60" s="4">
        <v>34</v>
      </c>
      <c r="B60" s="4">
        <v>153950.06583070636</v>
      </c>
      <c r="C60" s="4">
        <v>-14350.065830706357</v>
      </c>
    </row>
    <row r="61" spans="1:3">
      <c r="A61" s="4">
        <v>35</v>
      </c>
      <c r="B61" s="4">
        <v>113095.48784075757</v>
      </c>
      <c r="C61" s="4">
        <v>4704.5121592424257</v>
      </c>
    </row>
    <row r="62" spans="1:3">
      <c r="A62" s="4">
        <v>36</v>
      </c>
      <c r="B62" s="4">
        <v>130297.19513259547</v>
      </c>
      <c r="C62" s="4">
        <v>-13197.195132595472</v>
      </c>
    </row>
    <row r="63" spans="1:3">
      <c r="A63" s="4">
        <v>37</v>
      </c>
      <c r="B63" s="4">
        <v>117841.39300760797</v>
      </c>
      <c r="C63" s="4">
        <v>-341.3930076079705</v>
      </c>
    </row>
    <row r="64" spans="1:3">
      <c r="A64" s="4">
        <v>38</v>
      </c>
      <c r="B64" s="4">
        <v>153261.1150153334</v>
      </c>
      <c r="C64" s="4">
        <v>-6261.115015333402</v>
      </c>
    </row>
    <row r="65" spans="1:3">
      <c r="A65" s="4">
        <v>39</v>
      </c>
      <c r="B65" s="4">
        <v>130782.04738822443</v>
      </c>
      <c r="C65" s="4">
        <v>517.95261177557404</v>
      </c>
    </row>
    <row r="66" spans="1:3">
      <c r="A66" s="4">
        <v>40</v>
      </c>
      <c r="B66" s="4">
        <v>118530.34382298095</v>
      </c>
      <c r="C66" s="4">
        <v>-10330.343822980954</v>
      </c>
    </row>
    <row r="67" spans="1:3">
      <c r="A67" s="4">
        <v>41</v>
      </c>
      <c r="B67" s="4">
        <v>107575.70137767207</v>
      </c>
      <c r="C67" s="4">
        <v>-975.70137767207052</v>
      </c>
    </row>
    <row r="68" spans="1:3">
      <c r="A68" s="4">
        <v>42</v>
      </c>
      <c r="B68" s="4">
        <v>137233.21079449746</v>
      </c>
      <c r="C68" s="4">
        <v>-3633.2107944974559</v>
      </c>
    </row>
    <row r="69" spans="1:3">
      <c r="A69" s="4">
        <v>43</v>
      </c>
      <c r="B69" s="4">
        <v>112344.90800091827</v>
      </c>
      <c r="C69" s="4">
        <v>-6744.9080009182653</v>
      </c>
    </row>
    <row r="70" spans="1:3">
      <c r="A70" s="4">
        <v>44</v>
      </c>
      <c r="B70" s="4">
        <v>145793.64418501072</v>
      </c>
      <c r="C70" s="4">
        <v>8206.3558149892779</v>
      </c>
    </row>
    <row r="71" spans="1:3">
      <c r="A71" s="4">
        <v>45</v>
      </c>
      <c r="B71" s="4">
        <v>133541.94061976724</v>
      </c>
      <c r="C71" s="4">
        <v>32958.059380232764</v>
      </c>
    </row>
    <row r="72" spans="1:3">
      <c r="A72" s="4">
        <v>46</v>
      </c>
      <c r="B72" s="4">
        <v>110031.53945693396</v>
      </c>
      <c r="C72" s="4">
        <v>-6831.5394569339551</v>
      </c>
    </row>
    <row r="73" spans="1:3">
      <c r="A73" s="4">
        <v>47</v>
      </c>
      <c r="B73" s="4">
        <v>126097.77124584043</v>
      </c>
      <c r="C73" s="4">
        <v>3702.2287541595724</v>
      </c>
    </row>
    <row r="74" spans="1:3">
      <c r="A74" s="4">
        <v>48</v>
      </c>
      <c r="B74" s="4">
        <v>86786.865878311073</v>
      </c>
      <c r="C74" s="4">
        <v>3513.1341216889268</v>
      </c>
    </row>
    <row r="75" spans="1:3">
      <c r="A75" s="4">
        <v>49</v>
      </c>
      <c r="B75" s="4">
        <v>125347.19140600112</v>
      </c>
      <c r="C75" s="4">
        <v>-9447.1914060011186</v>
      </c>
    </row>
    <row r="76" spans="1:3">
      <c r="A76" s="4">
        <v>50</v>
      </c>
      <c r="B76" s="4">
        <v>101775.1612187015</v>
      </c>
      <c r="C76" s="4">
        <v>5724.838781298502</v>
      </c>
    </row>
    <row r="77" spans="1:3">
      <c r="A77" s="4">
        <v>51</v>
      </c>
      <c r="B77" s="4">
        <v>131798.3548122741</v>
      </c>
      <c r="C77" s="4">
        <v>19301.645187725895</v>
      </c>
    </row>
    <row r="78" spans="1:3">
      <c r="A78" s="4">
        <v>52</v>
      </c>
      <c r="B78" s="4">
        <v>102587.37008300716</v>
      </c>
      <c r="C78" s="4">
        <v>-11487.370083007161</v>
      </c>
    </row>
    <row r="79" spans="1:3">
      <c r="A79" s="4">
        <v>53</v>
      </c>
      <c r="B79" s="4">
        <v>110601.32219342515</v>
      </c>
      <c r="C79" s="4">
        <v>6798.6778065748513</v>
      </c>
    </row>
    <row r="80" spans="1:3">
      <c r="A80" s="4">
        <v>54</v>
      </c>
      <c r="B80" s="4">
        <v>131798.3548122741</v>
      </c>
      <c r="C80" s="4">
        <v>-998.35481227410492</v>
      </c>
    </row>
    <row r="81" spans="1:3">
      <c r="A81" s="4">
        <v>55</v>
      </c>
      <c r="B81" s="4">
        <v>98022.262019504953</v>
      </c>
      <c r="C81" s="4">
        <v>-16722.262019504953</v>
      </c>
    </row>
    <row r="82" spans="1:3">
      <c r="A82" s="4">
        <v>56</v>
      </c>
      <c r="B82" s="4">
        <v>105832.11557017891</v>
      </c>
      <c r="C82" s="4">
        <v>19867.88442982109</v>
      </c>
    </row>
    <row r="83" spans="1:3">
      <c r="A83" s="4">
        <v>57</v>
      </c>
      <c r="B83" s="4">
        <v>138553.57337082794</v>
      </c>
      <c r="C83" s="4">
        <v>2346.426629172056</v>
      </c>
    </row>
    <row r="84" spans="1:3">
      <c r="A84" s="4">
        <v>58</v>
      </c>
      <c r="B84" s="4">
        <v>153503.54114314786</v>
      </c>
      <c r="C84" s="4">
        <v>-1203.5411431478569</v>
      </c>
    </row>
    <row r="85" spans="1:3">
      <c r="A85" s="4">
        <v>59</v>
      </c>
      <c r="B85" s="4">
        <v>139789.00546629625</v>
      </c>
      <c r="C85" s="4">
        <v>-1689.0054662962502</v>
      </c>
    </row>
    <row r="86" spans="1:3">
      <c r="A86" s="4">
        <v>60</v>
      </c>
      <c r="B86" s="4">
        <v>169750.57003540249</v>
      </c>
      <c r="C86" s="4">
        <v>-14350.570035402488</v>
      </c>
    </row>
    <row r="87" spans="1:3">
      <c r="A87" s="4">
        <v>61</v>
      </c>
      <c r="B87" s="4">
        <v>166809.87970051155</v>
      </c>
      <c r="C87" s="4">
        <v>14090.120299488452</v>
      </c>
    </row>
    <row r="88" spans="1:3">
      <c r="A88" s="4">
        <v>62</v>
      </c>
      <c r="B88" s="4">
        <v>97575.737331946468</v>
      </c>
      <c r="C88" s="4">
        <v>3324.2626680535323</v>
      </c>
    </row>
    <row r="89" spans="1:3">
      <c r="A89" s="4">
        <v>63</v>
      </c>
      <c r="B89" s="4">
        <v>165755.2447083914</v>
      </c>
      <c r="C89" s="4">
        <v>-4455.2447083914012</v>
      </c>
    </row>
    <row r="90" spans="1:3">
      <c r="A90" s="4">
        <v>64</v>
      </c>
      <c r="B90" s="4">
        <v>120093.1325271259</v>
      </c>
      <c r="C90" s="4">
        <v>406.86747287410253</v>
      </c>
    </row>
    <row r="91" spans="1:3">
      <c r="A91" s="4">
        <v>65</v>
      </c>
      <c r="B91" s="4">
        <v>127537.30190105272</v>
      </c>
      <c r="C91" s="4">
        <v>2762.6980989472795</v>
      </c>
    </row>
    <row r="92" spans="1:3">
      <c r="A92" s="4">
        <v>66</v>
      </c>
      <c r="B92" s="4">
        <v>99319.323139439613</v>
      </c>
      <c r="C92" s="4">
        <v>11780.676860560387</v>
      </c>
    </row>
    <row r="93" spans="1:3">
      <c r="A93" s="4">
        <v>67</v>
      </c>
      <c r="B93" s="4">
        <v>126301.8698055844</v>
      </c>
      <c r="C93" s="4">
        <v>-101.86980558439973</v>
      </c>
    </row>
    <row r="94" spans="1:3">
      <c r="A94" s="4">
        <v>68</v>
      </c>
      <c r="B94" s="4">
        <v>138491.94434636162</v>
      </c>
      <c r="C94" s="4">
        <v>13408.055653638381</v>
      </c>
    </row>
    <row r="95" spans="1:3">
      <c r="A95" s="4">
        <v>69</v>
      </c>
      <c r="B95" s="4">
        <v>121047.81092670918</v>
      </c>
      <c r="C95" s="4">
        <v>-27447.810926709179</v>
      </c>
    </row>
    <row r="96" spans="1:3">
      <c r="A96" s="4">
        <v>70</v>
      </c>
      <c r="B96" s="4">
        <v>141494.26370571885</v>
      </c>
      <c r="C96" s="4">
        <v>24105.736294281145</v>
      </c>
    </row>
    <row r="97" spans="1:3">
      <c r="A97" s="4">
        <v>71</v>
      </c>
      <c r="B97" s="4">
        <v>120539.6572146844</v>
      </c>
      <c r="C97" s="4">
        <v>46160.342785315603</v>
      </c>
    </row>
    <row r="98" spans="1:3">
      <c r="A98" s="4">
        <v>72</v>
      </c>
      <c r="B98" s="4">
        <v>175004.62891427768</v>
      </c>
      <c r="C98" s="4">
        <v>-17404.62891427768</v>
      </c>
    </row>
    <row r="99" spans="1:3">
      <c r="A99" s="4">
        <v>73</v>
      </c>
      <c r="B99" s="4">
        <v>98022.262019504953</v>
      </c>
      <c r="C99" s="4">
        <v>9277.7379804950469</v>
      </c>
    </row>
    <row r="100" spans="1:3">
      <c r="A100" s="4">
        <v>74</v>
      </c>
      <c r="B100" s="4">
        <v>141047.73901816038</v>
      </c>
      <c r="C100" s="4">
        <v>-15347.739018160384</v>
      </c>
    </row>
    <row r="101" spans="1:3">
      <c r="A101" s="4">
        <v>75</v>
      </c>
      <c r="B101" s="4">
        <v>134800.67417163134</v>
      </c>
      <c r="C101" s="4">
        <v>9399.3258283686591</v>
      </c>
    </row>
    <row r="102" spans="1:3">
      <c r="A102" s="4">
        <v>76</v>
      </c>
      <c r="B102" s="4">
        <v>119342.55268728659</v>
      </c>
      <c r="C102" s="4">
        <v>-12442.552687286588</v>
      </c>
    </row>
    <row r="103" spans="1:3">
      <c r="A103" s="4">
        <v>77</v>
      </c>
      <c r="B103" s="4">
        <v>132791.36077992793</v>
      </c>
      <c r="C103" s="4">
        <v>-2991.3607799279271</v>
      </c>
    </row>
    <row r="104" spans="1:3">
      <c r="A104" s="4">
        <v>78</v>
      </c>
      <c r="B104" s="4">
        <v>156505.86050250515</v>
      </c>
      <c r="C104" s="4">
        <v>19994.139497494849</v>
      </c>
    </row>
    <row r="105" spans="1:3">
      <c r="A105" s="4">
        <v>79</v>
      </c>
      <c r="B105" s="4">
        <v>134050.09433179203</v>
      </c>
      <c r="C105" s="4">
        <v>-12750.094331792032</v>
      </c>
    </row>
    <row r="106" spans="1:3">
      <c r="A106" s="4">
        <v>80</v>
      </c>
      <c r="B106" s="4">
        <v>146482.59500038374</v>
      </c>
      <c r="C106" s="4">
        <v>-2882.5950003837352</v>
      </c>
    </row>
    <row r="107" spans="1:3">
      <c r="A107" s="4">
        <v>81</v>
      </c>
      <c r="B107" s="4">
        <v>124800.71012590578</v>
      </c>
      <c r="C107" s="4">
        <v>18599.289874094218</v>
      </c>
    </row>
    <row r="108" spans="1:3">
      <c r="A108" s="4">
        <v>82</v>
      </c>
      <c r="B108" s="4">
        <v>159750.60598967687</v>
      </c>
      <c r="C108" s="4">
        <v>24549.394010323129</v>
      </c>
    </row>
    <row r="109" spans="1:3">
      <c r="A109" s="4">
        <v>83</v>
      </c>
      <c r="B109" s="4">
        <v>144354.11352979846</v>
      </c>
      <c r="C109" s="4">
        <v>20445.886470201542</v>
      </c>
    </row>
    <row r="110" spans="1:3">
      <c r="A110" s="4">
        <v>84</v>
      </c>
      <c r="B110" s="4">
        <v>168819.19309221499</v>
      </c>
      <c r="C110" s="4">
        <v>-21119.193092214991</v>
      </c>
    </row>
    <row r="111" spans="1:3">
      <c r="A111" s="4">
        <v>85</v>
      </c>
      <c r="B111" s="4">
        <v>77067.655528470495</v>
      </c>
      <c r="C111" s="4">
        <v>13432.344471529505</v>
      </c>
    </row>
    <row r="112" spans="1:3">
      <c r="A112" s="4">
        <v>86</v>
      </c>
      <c r="B112" s="4">
        <v>168006.98422790936</v>
      </c>
      <c r="C112" s="4">
        <v>20293.015772090643</v>
      </c>
    </row>
    <row r="113" spans="1:3">
      <c r="A113" s="4">
        <v>87</v>
      </c>
      <c r="B113" s="4">
        <v>114230.96334368904</v>
      </c>
      <c r="C113" s="4">
        <v>-11530.963343689044</v>
      </c>
    </row>
    <row r="114" spans="1:3">
      <c r="A114" s="4">
        <v>88</v>
      </c>
      <c r="B114" s="4">
        <v>142791.32482565349</v>
      </c>
      <c r="C114" s="4">
        <v>29708.675174346514</v>
      </c>
    </row>
    <row r="115" spans="1:3">
      <c r="A115" s="4">
        <v>89</v>
      </c>
      <c r="B115" s="4">
        <v>132791.36077992793</v>
      </c>
      <c r="C115" s="4">
        <v>-5091.3607799279271</v>
      </c>
    </row>
    <row r="116" spans="1:3">
      <c r="A116" s="4">
        <v>90</v>
      </c>
      <c r="B116" s="4">
        <v>100093.20443567474</v>
      </c>
      <c r="C116" s="4">
        <v>-2293.2044356747356</v>
      </c>
    </row>
    <row r="117" spans="1:3">
      <c r="A117" s="4">
        <v>91</v>
      </c>
      <c r="B117" s="4">
        <v>143237.84951321196</v>
      </c>
      <c r="C117" s="4">
        <v>-137.84951321195695</v>
      </c>
    </row>
    <row r="118" spans="1:3">
      <c r="A118" s="4">
        <v>92</v>
      </c>
      <c r="B118" s="4">
        <v>149304.11725639284</v>
      </c>
      <c r="C118" s="4">
        <v>-32804.117256392841</v>
      </c>
    </row>
    <row r="119" spans="1:3">
      <c r="A119" s="4">
        <v>93</v>
      </c>
      <c r="B119" s="4">
        <v>146301.79789703555</v>
      </c>
      <c r="C119" s="4">
        <v>-3701.7978970355471</v>
      </c>
    </row>
    <row r="120" spans="1:3">
      <c r="A120" s="4">
        <v>94</v>
      </c>
      <c r="B120" s="4">
        <v>144050.05837751762</v>
      </c>
      <c r="C120" s="4">
        <v>13049.94162248238</v>
      </c>
    </row>
    <row r="121" spans="1:3">
      <c r="A121" s="4">
        <v>95</v>
      </c>
      <c r="B121" s="4">
        <v>146748.32258459408</v>
      </c>
      <c r="C121" s="4">
        <v>13851.677415405924</v>
      </c>
    </row>
    <row r="122" spans="1:3">
      <c r="A122" s="4">
        <v>96</v>
      </c>
      <c r="B122" s="4">
        <v>138349.47481108393</v>
      </c>
      <c r="C122" s="4">
        <v>14150.525188916072</v>
      </c>
    </row>
    <row r="123" spans="1:3">
      <c r="A123" s="4">
        <v>97</v>
      </c>
      <c r="B123" s="4">
        <v>157318.06936681079</v>
      </c>
      <c r="C123" s="4">
        <v>-24018.069366810785</v>
      </c>
    </row>
    <row r="124" spans="1:3">
      <c r="A124" s="4">
        <v>98</v>
      </c>
      <c r="B124" s="4">
        <v>140601.21433060188</v>
      </c>
      <c r="C124" s="4">
        <v>-13801.214330601884</v>
      </c>
    </row>
    <row r="125" spans="1:3">
      <c r="A125" s="4">
        <v>99</v>
      </c>
      <c r="B125" s="4">
        <v>156301.76194276116</v>
      </c>
      <c r="C125" s="4">
        <v>-10801.761942761164</v>
      </c>
    </row>
    <row r="126" spans="1:3">
      <c r="A126" s="4">
        <v>100</v>
      </c>
      <c r="B126" s="4">
        <v>144050.05837751762</v>
      </c>
      <c r="C126" s="4">
        <v>26949.94162248238</v>
      </c>
    </row>
    <row r="127" spans="1:3">
      <c r="A127" s="4">
        <v>101</v>
      </c>
      <c r="B127" s="4">
        <v>97537.409763875941</v>
      </c>
      <c r="C127" s="4">
        <v>5662.5902361240587</v>
      </c>
    </row>
    <row r="128" spans="1:3">
      <c r="A128" s="4">
        <v>102</v>
      </c>
      <c r="B128" s="4">
        <v>116301.90575985884</v>
      </c>
      <c r="C128" s="4">
        <v>6798.0942401411594</v>
      </c>
    </row>
    <row r="129" spans="1:3">
      <c r="A129" s="4">
        <v>103</v>
      </c>
      <c r="B129" s="4">
        <v>141313.4666023707</v>
      </c>
      <c r="C129" s="4">
        <v>-4513.4666023706959</v>
      </c>
    </row>
    <row r="130" spans="1:3">
      <c r="A130" s="4">
        <v>104</v>
      </c>
      <c r="B130" s="4">
        <v>168515.13793993415</v>
      </c>
      <c r="C130" s="4">
        <v>42684.862060065847</v>
      </c>
    </row>
    <row r="131" spans="1:3">
      <c r="A131" s="4">
        <v>105</v>
      </c>
      <c r="B131" s="4">
        <v>103784.47461040496</v>
      </c>
      <c r="C131" s="4">
        <v>-21484.474610404955</v>
      </c>
    </row>
    <row r="132" spans="1:3">
      <c r="A132" s="4">
        <v>106</v>
      </c>
      <c r="B132" s="4">
        <v>161517.49325356586</v>
      </c>
      <c r="C132" s="4">
        <v>-14617.493253565859</v>
      </c>
    </row>
    <row r="133" spans="1:3">
      <c r="A133" s="4">
        <v>107</v>
      </c>
      <c r="B133" s="4">
        <v>120297.23108686987</v>
      </c>
      <c r="C133" s="4">
        <v>-11797.23108686987</v>
      </c>
    </row>
    <row r="134" spans="1:3">
      <c r="A134" s="4">
        <v>108</v>
      </c>
      <c r="B134" s="4">
        <v>143541.9046654928</v>
      </c>
      <c r="C134" s="4">
        <v>-9541.9046654927952</v>
      </c>
    </row>
    <row r="135" spans="1:3">
      <c r="A135" s="4">
        <v>109</v>
      </c>
      <c r="B135" s="4">
        <v>123541.97657404163</v>
      </c>
      <c r="C135" s="4">
        <v>-6541.9765740416333</v>
      </c>
    </row>
    <row r="136" spans="1:3">
      <c r="A136" s="4">
        <v>110</v>
      </c>
      <c r="B136" s="4">
        <v>132548.93465211341</v>
      </c>
      <c r="C136" s="4">
        <v>-23848.934652113414</v>
      </c>
    </row>
    <row r="137" spans="1:3">
      <c r="A137" s="4">
        <v>111</v>
      </c>
      <c r="B137" s="4">
        <v>118834.39897526175</v>
      </c>
      <c r="C137" s="4">
        <v>-7234.398975261749</v>
      </c>
    </row>
    <row r="138" spans="1:3">
      <c r="A138" s="4">
        <v>112</v>
      </c>
      <c r="B138" s="4">
        <v>107333.27524985756</v>
      </c>
      <c r="C138" s="4">
        <v>7566.7247501424426</v>
      </c>
    </row>
    <row r="139" spans="1:3">
      <c r="A139" s="4">
        <v>113</v>
      </c>
      <c r="B139" s="4">
        <v>122344.87204664385</v>
      </c>
      <c r="C139" s="4">
        <v>1255.1279533561465</v>
      </c>
    </row>
    <row r="140" spans="1:3">
      <c r="A140" s="4">
        <v>114</v>
      </c>
      <c r="B140" s="4">
        <v>124292.55641388094</v>
      </c>
      <c r="C140" s="4">
        <v>-8592.5564138809423</v>
      </c>
    </row>
    <row r="141" spans="1:3">
      <c r="A141" s="4">
        <v>115</v>
      </c>
      <c r="B141" s="4">
        <v>149993.0680717658</v>
      </c>
      <c r="C141" s="4">
        <v>-25493.068071765796</v>
      </c>
    </row>
    <row r="142" spans="1:3">
      <c r="A142" s="4">
        <v>116</v>
      </c>
      <c r="B142" s="4">
        <v>116786.75801548779</v>
      </c>
      <c r="C142" s="4">
        <v>-14286.758015487794</v>
      </c>
    </row>
    <row r="143" spans="1:3">
      <c r="A143" s="4">
        <v>117</v>
      </c>
      <c r="B143" s="4">
        <v>195959.23540531212</v>
      </c>
      <c r="C143" s="4">
        <v>3540.7645946878765</v>
      </c>
    </row>
    <row r="144" spans="1:3">
      <c r="A144" s="4">
        <v>118</v>
      </c>
      <c r="B144" s="4">
        <v>132040.78094008856</v>
      </c>
      <c r="C144" s="4">
        <v>-14240.78094008856</v>
      </c>
    </row>
    <row r="145" spans="1:3">
      <c r="A145" s="4">
        <v>119</v>
      </c>
      <c r="B145" s="4">
        <v>120539.6572146844</v>
      </c>
      <c r="C145" s="4">
        <v>29660.342785315603</v>
      </c>
    </row>
    <row r="146" spans="1:3">
      <c r="A146" s="4">
        <v>120</v>
      </c>
      <c r="B146" s="4">
        <v>93337.985877120896</v>
      </c>
      <c r="C146" s="4">
        <v>16362.014122879104</v>
      </c>
    </row>
    <row r="147" spans="1:3">
      <c r="A147" s="4">
        <v>121</v>
      </c>
      <c r="B147" s="4">
        <v>107841.42896188238</v>
      </c>
      <c r="C147" s="4">
        <v>2558.5710381176177</v>
      </c>
    </row>
    <row r="148" spans="1:3">
      <c r="A148" s="4">
        <v>122</v>
      </c>
      <c r="B148" s="4">
        <v>119038.49753500578</v>
      </c>
      <c r="C148" s="4">
        <v>-13438.497535005779</v>
      </c>
    </row>
    <row r="149" spans="1:3">
      <c r="A149" s="4">
        <v>123</v>
      </c>
      <c r="B149" s="4">
        <v>145104.69336963777</v>
      </c>
      <c r="C149" s="4">
        <v>-304.69336963776732</v>
      </c>
    </row>
    <row r="150" spans="1:3">
      <c r="A150" s="4">
        <v>124</v>
      </c>
      <c r="B150" s="4">
        <v>116786.75801548779</v>
      </c>
      <c r="C150" s="4">
        <v>2913.2419845122058</v>
      </c>
    </row>
    <row r="151" spans="1:3">
      <c r="A151" s="4">
        <v>125</v>
      </c>
      <c r="B151" s="4">
        <v>147498.90242443339</v>
      </c>
      <c r="C151" s="4">
        <v>401.09757556661498</v>
      </c>
    </row>
    <row r="152" spans="1:3">
      <c r="A152" s="4">
        <v>126</v>
      </c>
      <c r="B152" s="4">
        <v>132102.40996455491</v>
      </c>
      <c r="C152" s="4">
        <v>-18602.409964554914</v>
      </c>
    </row>
    <row r="153" spans="1:3">
      <c r="A153" s="4">
        <v>127</v>
      </c>
      <c r="B153" s="4">
        <v>153299.44258340387</v>
      </c>
      <c r="C153" s="4">
        <v>-3399.4425834038702</v>
      </c>
    </row>
    <row r="154" spans="1:3" ht="16" thickBot="1">
      <c r="A154" s="5">
        <v>128</v>
      </c>
      <c r="B154" s="5">
        <v>129304.18916494169</v>
      </c>
      <c r="C154" s="5">
        <v>-4704.1891649416939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"/>
  <sheetViews>
    <sheetView workbookViewId="0">
      <selection activeCell="O7" sqref="O7"/>
    </sheetView>
  </sheetViews>
  <sheetFormatPr baseColWidth="10" defaultColWidth="8.83203125" defaultRowHeight="15"/>
  <cols>
    <col min="5" max="5" width="10" bestFit="1" customWidth="1"/>
    <col min="9" max="10" width="9.6640625" customWidth="1"/>
  </cols>
  <sheetData>
    <row r="1" spans="1:16">
      <c r="A1" t="s">
        <v>12</v>
      </c>
      <c r="B1" t="s">
        <v>0</v>
      </c>
      <c r="C1" t="s">
        <v>4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3</v>
      </c>
    </row>
    <row r="2" spans="1:16">
      <c r="A2">
        <v>1</v>
      </c>
      <c r="B2">
        <v>114300</v>
      </c>
      <c r="C2">
        <v>2</v>
      </c>
      <c r="D2">
        <v>1790</v>
      </c>
      <c r="E2">
        <v>2</v>
      </c>
      <c r="F2">
        <v>2</v>
      </c>
      <c r="G2" t="s">
        <v>7</v>
      </c>
      <c r="H2" t="s">
        <v>8</v>
      </c>
      <c r="I2">
        <v>2</v>
      </c>
    </row>
    <row r="3" spans="1:16">
      <c r="A3">
        <v>2</v>
      </c>
      <c r="B3">
        <v>114200</v>
      </c>
      <c r="C3">
        <v>3</v>
      </c>
      <c r="D3">
        <v>2030</v>
      </c>
      <c r="E3">
        <v>4</v>
      </c>
      <c r="F3">
        <v>3</v>
      </c>
      <c r="G3" t="s">
        <v>7</v>
      </c>
      <c r="H3" t="s">
        <v>8</v>
      </c>
      <c r="I3">
        <v>2</v>
      </c>
      <c r="L3" t="s">
        <v>0</v>
      </c>
      <c r="M3" t="s">
        <v>1</v>
      </c>
      <c r="N3" t="s">
        <v>2</v>
      </c>
      <c r="O3" t="s">
        <v>3</v>
      </c>
      <c r="P3" t="s">
        <v>4</v>
      </c>
    </row>
    <row r="4" spans="1:16">
      <c r="A4">
        <v>3</v>
      </c>
      <c r="B4">
        <v>114800</v>
      </c>
      <c r="C4">
        <v>1</v>
      </c>
      <c r="D4">
        <v>1740</v>
      </c>
      <c r="E4">
        <v>3</v>
      </c>
      <c r="F4">
        <v>1</v>
      </c>
      <c r="G4" t="s">
        <v>7</v>
      </c>
      <c r="H4" t="s">
        <v>8</v>
      </c>
      <c r="I4">
        <v>2</v>
      </c>
      <c r="K4" t="s">
        <v>46</v>
      </c>
      <c r="L4">
        <f>AVERAGE(B2:B129)</f>
        <v>130427.34375</v>
      </c>
      <c r="M4">
        <f>AVERAGE(D2:D129)</f>
        <v>2000.9375</v>
      </c>
      <c r="N4">
        <f>AVERAGE(E2:E129)</f>
        <v>3.0234375</v>
      </c>
      <c r="O4">
        <f>AVERAGE(I:I)</f>
        <v>2.4453125</v>
      </c>
      <c r="P4">
        <f>AVERAGE(F2:F129)</f>
        <v>2.578125</v>
      </c>
    </row>
    <row r="5" spans="1:16">
      <c r="A5">
        <v>4</v>
      </c>
      <c r="B5">
        <v>94700</v>
      </c>
      <c r="C5">
        <v>3</v>
      </c>
      <c r="D5">
        <v>1980</v>
      </c>
      <c r="E5">
        <v>3</v>
      </c>
      <c r="F5">
        <v>3</v>
      </c>
      <c r="G5" t="s">
        <v>7</v>
      </c>
      <c r="H5" t="s">
        <v>8</v>
      </c>
      <c r="I5">
        <v>2</v>
      </c>
      <c r="K5" t="s">
        <v>47</v>
      </c>
      <c r="L5">
        <f>MAX(B2:B129)</f>
        <v>211200</v>
      </c>
      <c r="M5">
        <f>MAX(D2:D129)</f>
        <v>2590</v>
      </c>
      <c r="N5">
        <f>MAX(E2:E129)</f>
        <v>5</v>
      </c>
      <c r="O5">
        <f>MAX(I:I)</f>
        <v>4</v>
      </c>
      <c r="P5">
        <f>MAX(F2:F129)</f>
        <v>6</v>
      </c>
    </row>
    <row r="6" spans="1:16">
      <c r="A6">
        <v>5</v>
      </c>
      <c r="B6">
        <v>119800</v>
      </c>
      <c r="C6">
        <v>3</v>
      </c>
      <c r="D6">
        <v>2130</v>
      </c>
      <c r="E6">
        <v>3</v>
      </c>
      <c r="F6">
        <v>3</v>
      </c>
      <c r="G6" t="s">
        <v>7</v>
      </c>
      <c r="H6" t="s">
        <v>8</v>
      </c>
      <c r="I6">
        <v>3</v>
      </c>
      <c r="K6" t="s">
        <v>48</v>
      </c>
      <c r="L6">
        <f>MIN(B2:B129)</f>
        <v>69100</v>
      </c>
      <c r="M6">
        <f>MIN(D2:D129)</f>
        <v>1450</v>
      </c>
      <c r="N6">
        <f>MIN(E2:E129)</f>
        <v>2</v>
      </c>
      <c r="O6">
        <f>MIN(I:I)</f>
        <v>2</v>
      </c>
      <c r="P6">
        <f>MIN(F2:F129)</f>
        <v>1</v>
      </c>
    </row>
    <row r="7" spans="1:16">
      <c r="A7">
        <v>6</v>
      </c>
      <c r="B7">
        <v>114600</v>
      </c>
      <c r="C7">
        <v>2</v>
      </c>
      <c r="D7">
        <v>1780</v>
      </c>
      <c r="E7">
        <v>3</v>
      </c>
      <c r="F7">
        <v>2</v>
      </c>
      <c r="G7" t="s">
        <v>7</v>
      </c>
      <c r="H7" t="s">
        <v>9</v>
      </c>
      <c r="I7">
        <v>2</v>
      </c>
      <c r="K7" t="s">
        <v>49</v>
      </c>
      <c r="L7">
        <f>MEDIAN(B2:B129)</f>
        <v>125950</v>
      </c>
      <c r="M7">
        <f>MEDIAN(D2:D129)</f>
        <v>2000</v>
      </c>
      <c r="N7">
        <f>MEDIAN(E2:E129)</f>
        <v>3</v>
      </c>
      <c r="O7">
        <f>MEDIAN(I:I)</f>
        <v>2</v>
      </c>
      <c r="P7">
        <f>MEDIAN(F2:F129)</f>
        <v>3</v>
      </c>
    </row>
    <row r="8" spans="1:16">
      <c r="A8">
        <v>7</v>
      </c>
      <c r="B8">
        <v>151600</v>
      </c>
      <c r="C8">
        <v>3</v>
      </c>
      <c r="D8">
        <v>1830</v>
      </c>
      <c r="E8">
        <v>3</v>
      </c>
      <c r="F8">
        <v>3</v>
      </c>
      <c r="G8" t="s">
        <v>10</v>
      </c>
      <c r="H8" t="s">
        <v>11</v>
      </c>
      <c r="I8">
        <v>3</v>
      </c>
    </row>
    <row r="9" spans="1:16">
      <c r="A9">
        <v>8</v>
      </c>
      <c r="B9">
        <v>150700</v>
      </c>
      <c r="C9">
        <v>2</v>
      </c>
      <c r="D9">
        <v>2160</v>
      </c>
      <c r="E9">
        <v>4</v>
      </c>
      <c r="F9">
        <v>2</v>
      </c>
      <c r="G9" t="s">
        <v>7</v>
      </c>
      <c r="H9" t="s">
        <v>11</v>
      </c>
      <c r="I9">
        <v>2</v>
      </c>
    </row>
    <row r="10" spans="1:16">
      <c r="A10">
        <v>9</v>
      </c>
      <c r="B10">
        <v>119200</v>
      </c>
      <c r="C10">
        <v>3</v>
      </c>
      <c r="D10">
        <v>2110</v>
      </c>
      <c r="E10">
        <v>4</v>
      </c>
      <c r="F10">
        <v>3</v>
      </c>
      <c r="G10" t="s">
        <v>7</v>
      </c>
      <c r="H10" t="s">
        <v>8</v>
      </c>
      <c r="I10">
        <v>2</v>
      </c>
    </row>
    <row r="11" spans="1:16">
      <c r="A11">
        <v>10</v>
      </c>
      <c r="B11">
        <v>104000</v>
      </c>
      <c r="C11">
        <v>3</v>
      </c>
      <c r="D11">
        <v>1730</v>
      </c>
      <c r="E11">
        <v>3</v>
      </c>
      <c r="F11">
        <v>3</v>
      </c>
      <c r="G11" t="s">
        <v>7</v>
      </c>
      <c r="H11" t="s">
        <v>8</v>
      </c>
      <c r="I11">
        <v>3</v>
      </c>
    </row>
    <row r="12" spans="1:16">
      <c r="A12">
        <v>11</v>
      </c>
      <c r="B12">
        <v>132500</v>
      </c>
      <c r="C12">
        <v>3</v>
      </c>
      <c r="D12">
        <v>2030</v>
      </c>
      <c r="E12">
        <v>3</v>
      </c>
      <c r="F12">
        <v>3</v>
      </c>
      <c r="G12" t="s">
        <v>10</v>
      </c>
      <c r="H12" t="s">
        <v>8</v>
      </c>
      <c r="I12">
        <v>2</v>
      </c>
    </row>
    <row r="13" spans="1:16">
      <c r="A13">
        <v>12</v>
      </c>
      <c r="B13">
        <v>123000</v>
      </c>
      <c r="C13">
        <v>2</v>
      </c>
      <c r="D13">
        <v>1870</v>
      </c>
      <c r="E13">
        <v>2</v>
      </c>
      <c r="F13">
        <v>2</v>
      </c>
      <c r="G13" t="s">
        <v>10</v>
      </c>
      <c r="H13" t="s">
        <v>8</v>
      </c>
      <c r="I13">
        <v>2</v>
      </c>
    </row>
    <row r="14" spans="1:16">
      <c r="A14">
        <v>13</v>
      </c>
      <c r="B14">
        <v>102600</v>
      </c>
      <c r="C14">
        <v>4</v>
      </c>
      <c r="D14">
        <v>1910</v>
      </c>
      <c r="E14">
        <v>3</v>
      </c>
      <c r="F14">
        <v>4</v>
      </c>
      <c r="G14" t="s">
        <v>7</v>
      </c>
      <c r="H14" t="s">
        <v>9</v>
      </c>
      <c r="I14">
        <v>2</v>
      </c>
    </row>
    <row r="15" spans="1:16">
      <c r="A15">
        <v>14</v>
      </c>
      <c r="B15">
        <v>126300</v>
      </c>
      <c r="C15">
        <v>5</v>
      </c>
      <c r="D15">
        <v>2150</v>
      </c>
      <c r="E15">
        <v>3</v>
      </c>
      <c r="F15">
        <v>5</v>
      </c>
      <c r="G15" t="s">
        <v>10</v>
      </c>
      <c r="H15" t="s">
        <v>9</v>
      </c>
      <c r="I15">
        <v>3</v>
      </c>
    </row>
    <row r="16" spans="1:16">
      <c r="A16">
        <v>15</v>
      </c>
      <c r="B16">
        <v>176800</v>
      </c>
      <c r="C16">
        <v>4</v>
      </c>
      <c r="D16">
        <v>2590</v>
      </c>
      <c r="E16">
        <v>4</v>
      </c>
      <c r="F16">
        <v>4</v>
      </c>
      <c r="G16" t="s">
        <v>7</v>
      </c>
      <c r="H16" t="s">
        <v>11</v>
      </c>
      <c r="I16">
        <v>3</v>
      </c>
    </row>
    <row r="17" spans="1:9">
      <c r="A17">
        <v>16</v>
      </c>
      <c r="B17">
        <v>145800</v>
      </c>
      <c r="C17">
        <v>1</v>
      </c>
      <c r="D17">
        <v>1780</v>
      </c>
      <c r="E17">
        <v>4</v>
      </c>
      <c r="F17">
        <v>1</v>
      </c>
      <c r="G17" t="s">
        <v>7</v>
      </c>
      <c r="H17" t="s">
        <v>11</v>
      </c>
      <c r="I17">
        <v>2</v>
      </c>
    </row>
    <row r="18" spans="1:9">
      <c r="A18">
        <v>17</v>
      </c>
      <c r="B18">
        <v>147100</v>
      </c>
      <c r="C18">
        <v>4</v>
      </c>
      <c r="D18">
        <v>2190</v>
      </c>
      <c r="E18">
        <v>3</v>
      </c>
      <c r="F18">
        <v>4</v>
      </c>
      <c r="G18" t="s">
        <v>10</v>
      </c>
      <c r="H18" t="s">
        <v>8</v>
      </c>
      <c r="I18">
        <v>3</v>
      </c>
    </row>
    <row r="19" spans="1:9">
      <c r="A19">
        <v>18</v>
      </c>
      <c r="B19">
        <v>83600</v>
      </c>
      <c r="C19">
        <v>4</v>
      </c>
      <c r="D19">
        <v>1990</v>
      </c>
      <c r="E19">
        <v>3</v>
      </c>
      <c r="F19">
        <v>4</v>
      </c>
      <c r="G19" t="s">
        <v>7</v>
      </c>
      <c r="H19" t="s">
        <v>9</v>
      </c>
      <c r="I19">
        <v>3</v>
      </c>
    </row>
    <row r="20" spans="1:9">
      <c r="A20">
        <v>19</v>
      </c>
      <c r="B20">
        <v>111400</v>
      </c>
      <c r="C20">
        <v>1</v>
      </c>
      <c r="D20">
        <v>1700</v>
      </c>
      <c r="E20">
        <v>2</v>
      </c>
      <c r="F20">
        <v>1</v>
      </c>
      <c r="G20" t="s">
        <v>10</v>
      </c>
      <c r="H20" t="s">
        <v>8</v>
      </c>
      <c r="I20">
        <v>2</v>
      </c>
    </row>
    <row r="21" spans="1:9">
      <c r="A21">
        <v>20</v>
      </c>
      <c r="B21">
        <v>167200</v>
      </c>
      <c r="C21">
        <v>2</v>
      </c>
      <c r="D21">
        <v>1920</v>
      </c>
      <c r="E21">
        <v>3</v>
      </c>
      <c r="F21">
        <v>2</v>
      </c>
      <c r="G21" t="s">
        <v>10</v>
      </c>
      <c r="H21" t="s">
        <v>11</v>
      </c>
      <c r="I21">
        <v>3</v>
      </c>
    </row>
    <row r="22" spans="1:9">
      <c r="A22">
        <v>21</v>
      </c>
      <c r="B22">
        <v>116200</v>
      </c>
      <c r="C22">
        <v>3</v>
      </c>
      <c r="D22">
        <v>1790</v>
      </c>
      <c r="E22">
        <v>3</v>
      </c>
      <c r="F22">
        <v>3</v>
      </c>
      <c r="G22" t="s">
        <v>7</v>
      </c>
      <c r="H22" t="s">
        <v>8</v>
      </c>
      <c r="I22">
        <v>2</v>
      </c>
    </row>
    <row r="23" spans="1:9">
      <c r="A23">
        <v>22</v>
      </c>
      <c r="B23">
        <v>113800</v>
      </c>
      <c r="C23">
        <v>4</v>
      </c>
      <c r="D23">
        <v>2000</v>
      </c>
      <c r="E23">
        <v>3</v>
      </c>
      <c r="F23">
        <v>4</v>
      </c>
      <c r="G23" t="s">
        <v>7</v>
      </c>
      <c r="H23" t="s">
        <v>9</v>
      </c>
      <c r="I23">
        <v>2</v>
      </c>
    </row>
    <row r="24" spans="1:9">
      <c r="A24">
        <v>23</v>
      </c>
      <c r="B24">
        <v>91700</v>
      </c>
      <c r="C24">
        <v>3</v>
      </c>
      <c r="D24">
        <v>1690</v>
      </c>
      <c r="E24">
        <v>3</v>
      </c>
      <c r="F24">
        <v>3</v>
      </c>
      <c r="G24" t="s">
        <v>7</v>
      </c>
      <c r="H24" t="s">
        <v>9</v>
      </c>
      <c r="I24">
        <v>2</v>
      </c>
    </row>
    <row r="25" spans="1:9">
      <c r="A25">
        <v>24</v>
      </c>
      <c r="B25">
        <v>106100</v>
      </c>
      <c r="C25">
        <v>3</v>
      </c>
      <c r="D25">
        <v>1820</v>
      </c>
      <c r="E25">
        <v>3</v>
      </c>
      <c r="F25">
        <v>3</v>
      </c>
      <c r="G25" t="s">
        <v>10</v>
      </c>
      <c r="H25" t="s">
        <v>9</v>
      </c>
      <c r="I25">
        <v>2</v>
      </c>
    </row>
    <row r="26" spans="1:9">
      <c r="A26">
        <v>25</v>
      </c>
      <c r="B26">
        <v>156400</v>
      </c>
      <c r="C26">
        <v>2</v>
      </c>
      <c r="D26">
        <v>2210</v>
      </c>
      <c r="E26">
        <v>4</v>
      </c>
      <c r="F26">
        <v>2</v>
      </c>
      <c r="G26" t="s">
        <v>10</v>
      </c>
      <c r="H26" t="s">
        <v>8</v>
      </c>
      <c r="I26">
        <v>3</v>
      </c>
    </row>
    <row r="27" spans="1:9">
      <c r="A27">
        <v>26</v>
      </c>
      <c r="B27">
        <v>149300</v>
      </c>
      <c r="C27">
        <v>3</v>
      </c>
      <c r="D27">
        <v>2290</v>
      </c>
      <c r="E27">
        <v>4</v>
      </c>
      <c r="F27">
        <v>3</v>
      </c>
      <c r="G27" t="s">
        <v>7</v>
      </c>
      <c r="H27" t="s">
        <v>9</v>
      </c>
      <c r="I27">
        <v>3</v>
      </c>
    </row>
    <row r="28" spans="1:9">
      <c r="A28">
        <v>27</v>
      </c>
      <c r="B28">
        <v>137000</v>
      </c>
      <c r="C28">
        <v>3</v>
      </c>
      <c r="D28">
        <v>2000</v>
      </c>
      <c r="E28">
        <v>4</v>
      </c>
      <c r="F28">
        <v>3</v>
      </c>
      <c r="G28" t="s">
        <v>7</v>
      </c>
      <c r="H28" t="s">
        <v>11</v>
      </c>
      <c r="I28">
        <v>2</v>
      </c>
    </row>
    <row r="29" spans="1:9">
      <c r="A29">
        <v>28</v>
      </c>
      <c r="B29">
        <v>99300</v>
      </c>
      <c r="C29">
        <v>2</v>
      </c>
      <c r="D29">
        <v>1700</v>
      </c>
      <c r="E29">
        <v>3</v>
      </c>
      <c r="F29">
        <v>2</v>
      </c>
      <c r="G29" t="s">
        <v>7</v>
      </c>
      <c r="H29" t="s">
        <v>8</v>
      </c>
      <c r="I29">
        <v>2</v>
      </c>
    </row>
    <row r="30" spans="1:9">
      <c r="A30">
        <v>29</v>
      </c>
      <c r="B30">
        <v>69100</v>
      </c>
      <c r="C30">
        <v>3</v>
      </c>
      <c r="D30">
        <v>1600</v>
      </c>
      <c r="E30">
        <v>2</v>
      </c>
      <c r="F30">
        <v>3</v>
      </c>
      <c r="G30" t="s">
        <v>7</v>
      </c>
      <c r="H30" t="s">
        <v>9</v>
      </c>
      <c r="I30">
        <v>2</v>
      </c>
    </row>
    <row r="31" spans="1:9">
      <c r="A31">
        <v>30</v>
      </c>
      <c r="B31">
        <v>188000</v>
      </c>
      <c r="C31">
        <v>1</v>
      </c>
      <c r="D31">
        <v>2040</v>
      </c>
      <c r="E31">
        <v>4</v>
      </c>
      <c r="F31">
        <v>1</v>
      </c>
      <c r="G31" t="s">
        <v>10</v>
      </c>
      <c r="H31" t="s">
        <v>11</v>
      </c>
      <c r="I31">
        <v>3</v>
      </c>
    </row>
    <row r="32" spans="1:9">
      <c r="A32">
        <v>31</v>
      </c>
      <c r="B32">
        <v>182000</v>
      </c>
      <c r="C32">
        <v>3</v>
      </c>
      <c r="D32">
        <v>2250</v>
      </c>
      <c r="E32">
        <v>4</v>
      </c>
      <c r="F32">
        <v>3</v>
      </c>
      <c r="G32" t="s">
        <v>10</v>
      </c>
      <c r="H32" t="s">
        <v>11</v>
      </c>
      <c r="I32">
        <v>3</v>
      </c>
    </row>
    <row r="33" spans="1:9">
      <c r="A33">
        <v>32</v>
      </c>
      <c r="B33">
        <v>112300</v>
      </c>
      <c r="C33">
        <v>2</v>
      </c>
      <c r="D33">
        <v>1930</v>
      </c>
      <c r="E33">
        <v>2</v>
      </c>
      <c r="F33">
        <v>2</v>
      </c>
      <c r="G33" t="s">
        <v>10</v>
      </c>
      <c r="H33" t="s">
        <v>9</v>
      </c>
      <c r="I33">
        <v>2</v>
      </c>
    </row>
    <row r="34" spans="1:9">
      <c r="A34">
        <v>33</v>
      </c>
      <c r="B34">
        <v>135000</v>
      </c>
      <c r="C34">
        <v>3</v>
      </c>
      <c r="D34">
        <v>2250</v>
      </c>
      <c r="E34">
        <v>3</v>
      </c>
      <c r="F34">
        <v>3</v>
      </c>
      <c r="G34" t="s">
        <v>10</v>
      </c>
      <c r="H34" t="s">
        <v>8</v>
      </c>
      <c r="I34">
        <v>3</v>
      </c>
    </row>
    <row r="35" spans="1:9">
      <c r="A35">
        <v>34</v>
      </c>
      <c r="B35">
        <v>139600</v>
      </c>
      <c r="C35">
        <v>4</v>
      </c>
      <c r="D35">
        <v>2280</v>
      </c>
      <c r="E35">
        <v>5</v>
      </c>
      <c r="F35">
        <v>4</v>
      </c>
      <c r="G35" t="s">
        <v>10</v>
      </c>
      <c r="H35" t="s">
        <v>8</v>
      </c>
      <c r="I35">
        <v>3</v>
      </c>
    </row>
    <row r="36" spans="1:9">
      <c r="A36">
        <v>35</v>
      </c>
      <c r="B36">
        <v>117800</v>
      </c>
      <c r="C36">
        <v>3</v>
      </c>
      <c r="D36">
        <v>2000</v>
      </c>
      <c r="E36">
        <v>2</v>
      </c>
      <c r="F36">
        <v>3</v>
      </c>
      <c r="G36" t="s">
        <v>7</v>
      </c>
      <c r="H36" t="s">
        <v>9</v>
      </c>
      <c r="I36">
        <v>2</v>
      </c>
    </row>
    <row r="37" spans="1:9">
      <c r="A37">
        <v>36</v>
      </c>
      <c r="B37">
        <v>117100</v>
      </c>
      <c r="C37">
        <v>3</v>
      </c>
      <c r="D37">
        <v>2080</v>
      </c>
      <c r="E37">
        <v>3</v>
      </c>
      <c r="F37">
        <v>3</v>
      </c>
      <c r="G37" t="s">
        <v>7</v>
      </c>
      <c r="H37" t="s">
        <v>9</v>
      </c>
      <c r="I37">
        <v>3</v>
      </c>
    </row>
    <row r="38" spans="1:9">
      <c r="A38">
        <v>37</v>
      </c>
      <c r="B38">
        <v>117500</v>
      </c>
      <c r="C38">
        <v>2</v>
      </c>
      <c r="D38">
        <v>1880</v>
      </c>
      <c r="E38">
        <v>2</v>
      </c>
      <c r="F38">
        <v>2</v>
      </c>
      <c r="G38" t="s">
        <v>7</v>
      </c>
      <c r="H38" t="s">
        <v>9</v>
      </c>
      <c r="I38">
        <v>2</v>
      </c>
    </row>
    <row r="39" spans="1:9">
      <c r="A39">
        <v>38</v>
      </c>
      <c r="B39">
        <v>147000</v>
      </c>
      <c r="C39">
        <v>4</v>
      </c>
      <c r="D39">
        <v>2420</v>
      </c>
      <c r="E39">
        <v>4</v>
      </c>
      <c r="F39">
        <v>4</v>
      </c>
      <c r="G39" t="s">
        <v>7</v>
      </c>
      <c r="H39" t="s">
        <v>11</v>
      </c>
      <c r="I39">
        <v>3</v>
      </c>
    </row>
    <row r="40" spans="1:9">
      <c r="A40">
        <v>39</v>
      </c>
      <c r="B40">
        <v>131300</v>
      </c>
      <c r="C40">
        <v>1</v>
      </c>
      <c r="D40">
        <v>1720</v>
      </c>
      <c r="E40">
        <v>3</v>
      </c>
      <c r="F40">
        <v>1</v>
      </c>
      <c r="G40" t="s">
        <v>7</v>
      </c>
      <c r="H40" t="s">
        <v>11</v>
      </c>
      <c r="I40">
        <v>2</v>
      </c>
    </row>
    <row r="41" spans="1:9">
      <c r="A41">
        <v>40</v>
      </c>
      <c r="B41">
        <v>108200</v>
      </c>
      <c r="C41">
        <v>2</v>
      </c>
      <c r="D41">
        <v>1740</v>
      </c>
      <c r="E41">
        <v>3</v>
      </c>
      <c r="F41">
        <v>2</v>
      </c>
      <c r="G41" t="s">
        <v>7</v>
      </c>
      <c r="H41" t="s">
        <v>9</v>
      </c>
      <c r="I41">
        <v>2</v>
      </c>
    </row>
    <row r="42" spans="1:9">
      <c r="A42">
        <v>41</v>
      </c>
      <c r="B42">
        <v>106600</v>
      </c>
      <c r="C42">
        <v>1</v>
      </c>
      <c r="D42">
        <v>1560</v>
      </c>
      <c r="E42">
        <v>2</v>
      </c>
      <c r="F42">
        <v>1</v>
      </c>
      <c r="G42" t="s">
        <v>7</v>
      </c>
      <c r="H42" t="s">
        <v>8</v>
      </c>
      <c r="I42">
        <v>2</v>
      </c>
    </row>
    <row r="43" spans="1:9">
      <c r="A43">
        <v>42</v>
      </c>
      <c r="B43">
        <v>133600</v>
      </c>
      <c r="C43">
        <v>2</v>
      </c>
      <c r="D43">
        <v>1840</v>
      </c>
      <c r="E43">
        <v>4</v>
      </c>
      <c r="F43">
        <v>2</v>
      </c>
      <c r="G43" t="s">
        <v>7</v>
      </c>
      <c r="H43" t="s">
        <v>11</v>
      </c>
      <c r="I43">
        <v>3</v>
      </c>
    </row>
    <row r="44" spans="1:9">
      <c r="A44">
        <v>43</v>
      </c>
      <c r="B44">
        <v>105600</v>
      </c>
      <c r="C44">
        <v>3</v>
      </c>
      <c r="D44">
        <v>1990</v>
      </c>
      <c r="E44">
        <v>2</v>
      </c>
      <c r="F44">
        <v>3</v>
      </c>
      <c r="G44" t="s">
        <v>7</v>
      </c>
      <c r="H44" t="s">
        <v>8</v>
      </c>
      <c r="I44">
        <v>2</v>
      </c>
    </row>
    <row r="45" spans="1:9">
      <c r="A45">
        <v>44</v>
      </c>
      <c r="B45">
        <v>154000</v>
      </c>
      <c r="C45">
        <v>1</v>
      </c>
      <c r="D45">
        <v>1920</v>
      </c>
      <c r="E45">
        <v>3</v>
      </c>
      <c r="F45">
        <v>1</v>
      </c>
      <c r="G45" t="s">
        <v>10</v>
      </c>
      <c r="H45" t="s">
        <v>8</v>
      </c>
      <c r="I45">
        <v>2</v>
      </c>
    </row>
    <row r="46" spans="1:9">
      <c r="A46">
        <v>45</v>
      </c>
      <c r="B46">
        <v>166500</v>
      </c>
      <c r="C46">
        <v>2</v>
      </c>
      <c r="D46">
        <v>1940</v>
      </c>
      <c r="E46">
        <v>3</v>
      </c>
      <c r="F46">
        <v>2</v>
      </c>
      <c r="G46" t="s">
        <v>10</v>
      </c>
      <c r="H46" t="s">
        <v>11</v>
      </c>
      <c r="I46">
        <v>3</v>
      </c>
    </row>
    <row r="47" spans="1:9">
      <c r="A47">
        <v>46</v>
      </c>
      <c r="B47">
        <v>103200</v>
      </c>
      <c r="C47">
        <v>3</v>
      </c>
      <c r="D47">
        <v>1810</v>
      </c>
      <c r="E47">
        <v>3</v>
      </c>
      <c r="F47">
        <v>3</v>
      </c>
      <c r="G47" t="s">
        <v>7</v>
      </c>
      <c r="H47" t="s">
        <v>8</v>
      </c>
      <c r="I47">
        <v>2</v>
      </c>
    </row>
    <row r="48" spans="1:9">
      <c r="A48">
        <v>47</v>
      </c>
      <c r="B48">
        <v>129800</v>
      </c>
      <c r="C48">
        <v>2</v>
      </c>
      <c r="D48">
        <v>1990</v>
      </c>
      <c r="E48">
        <v>2</v>
      </c>
      <c r="F48">
        <v>2</v>
      </c>
      <c r="G48" t="s">
        <v>7</v>
      </c>
      <c r="H48" t="s">
        <v>9</v>
      </c>
      <c r="I48">
        <v>3</v>
      </c>
    </row>
    <row r="49" spans="1:9">
      <c r="A49">
        <v>48</v>
      </c>
      <c r="B49">
        <v>90300</v>
      </c>
      <c r="C49">
        <v>6</v>
      </c>
      <c r="D49">
        <v>2050</v>
      </c>
      <c r="E49">
        <v>3</v>
      </c>
      <c r="F49">
        <v>6</v>
      </c>
      <c r="G49" t="s">
        <v>7</v>
      </c>
      <c r="H49" t="s">
        <v>9</v>
      </c>
      <c r="I49">
        <v>2</v>
      </c>
    </row>
    <row r="50" spans="1:9">
      <c r="A50">
        <v>49</v>
      </c>
      <c r="B50">
        <v>115900</v>
      </c>
      <c r="C50">
        <v>2</v>
      </c>
      <c r="D50">
        <v>1980</v>
      </c>
      <c r="E50">
        <v>2</v>
      </c>
      <c r="F50">
        <v>2</v>
      </c>
      <c r="G50" t="s">
        <v>7</v>
      </c>
      <c r="H50" t="s">
        <v>8</v>
      </c>
      <c r="I50">
        <v>2</v>
      </c>
    </row>
    <row r="51" spans="1:9">
      <c r="A51">
        <v>50</v>
      </c>
      <c r="B51">
        <v>107500</v>
      </c>
      <c r="C51">
        <v>3</v>
      </c>
      <c r="D51">
        <v>1700</v>
      </c>
      <c r="E51">
        <v>3</v>
      </c>
      <c r="F51">
        <v>3</v>
      </c>
      <c r="G51" t="s">
        <v>10</v>
      </c>
      <c r="H51" t="s">
        <v>9</v>
      </c>
      <c r="I51">
        <v>2</v>
      </c>
    </row>
    <row r="52" spans="1:9">
      <c r="A52">
        <v>51</v>
      </c>
      <c r="B52">
        <v>151100</v>
      </c>
      <c r="C52">
        <v>3</v>
      </c>
      <c r="D52">
        <v>2100</v>
      </c>
      <c r="E52">
        <v>3</v>
      </c>
      <c r="F52">
        <v>3</v>
      </c>
      <c r="G52" t="s">
        <v>10</v>
      </c>
      <c r="H52" t="s">
        <v>8</v>
      </c>
      <c r="I52">
        <v>2</v>
      </c>
    </row>
    <row r="53" spans="1:9">
      <c r="A53">
        <v>52</v>
      </c>
      <c r="B53">
        <v>91100</v>
      </c>
      <c r="C53">
        <v>3</v>
      </c>
      <c r="D53">
        <v>1860</v>
      </c>
      <c r="E53">
        <v>2</v>
      </c>
      <c r="F53">
        <v>3</v>
      </c>
      <c r="G53" t="s">
        <v>7</v>
      </c>
      <c r="H53" t="s">
        <v>9</v>
      </c>
      <c r="I53">
        <v>2</v>
      </c>
    </row>
    <row r="54" spans="1:9">
      <c r="A54">
        <v>53</v>
      </c>
      <c r="B54">
        <v>117400</v>
      </c>
      <c r="C54">
        <v>4</v>
      </c>
      <c r="D54">
        <v>2150</v>
      </c>
      <c r="E54">
        <v>2</v>
      </c>
      <c r="F54">
        <v>4</v>
      </c>
      <c r="G54" t="s">
        <v>7</v>
      </c>
      <c r="H54" t="s">
        <v>9</v>
      </c>
      <c r="I54">
        <v>3</v>
      </c>
    </row>
    <row r="55" spans="1:9">
      <c r="A55">
        <v>54</v>
      </c>
      <c r="B55">
        <v>130800</v>
      </c>
      <c r="C55">
        <v>3</v>
      </c>
      <c r="D55">
        <v>2100</v>
      </c>
      <c r="E55">
        <v>3</v>
      </c>
      <c r="F55">
        <v>3</v>
      </c>
      <c r="G55" t="s">
        <v>7</v>
      </c>
      <c r="H55" t="s">
        <v>9</v>
      </c>
      <c r="I55">
        <v>2</v>
      </c>
    </row>
    <row r="56" spans="1:9">
      <c r="A56">
        <v>55</v>
      </c>
      <c r="B56">
        <v>81300</v>
      </c>
      <c r="C56">
        <v>3</v>
      </c>
      <c r="D56">
        <v>1650</v>
      </c>
      <c r="E56">
        <v>3</v>
      </c>
      <c r="F56">
        <v>3</v>
      </c>
      <c r="G56" t="s">
        <v>7</v>
      </c>
      <c r="H56" t="s">
        <v>9</v>
      </c>
      <c r="I56">
        <v>2</v>
      </c>
    </row>
    <row r="57" spans="1:9">
      <c r="A57">
        <v>56</v>
      </c>
      <c r="B57">
        <v>125700</v>
      </c>
      <c r="C57">
        <v>2</v>
      </c>
      <c r="D57">
        <v>1720</v>
      </c>
      <c r="E57">
        <v>2</v>
      </c>
      <c r="F57">
        <v>2</v>
      </c>
      <c r="G57" t="s">
        <v>10</v>
      </c>
      <c r="H57" t="s">
        <v>8</v>
      </c>
      <c r="I57">
        <v>2</v>
      </c>
    </row>
    <row r="58" spans="1:9">
      <c r="A58">
        <v>57</v>
      </c>
      <c r="B58">
        <v>140900</v>
      </c>
      <c r="C58">
        <v>3</v>
      </c>
      <c r="D58">
        <v>2190</v>
      </c>
      <c r="E58">
        <v>3</v>
      </c>
      <c r="F58">
        <v>3</v>
      </c>
      <c r="G58" t="s">
        <v>10</v>
      </c>
      <c r="H58" t="s">
        <v>8</v>
      </c>
      <c r="I58">
        <v>2</v>
      </c>
    </row>
    <row r="59" spans="1:9">
      <c r="A59">
        <v>58</v>
      </c>
      <c r="B59">
        <v>152300</v>
      </c>
      <c r="C59">
        <v>3</v>
      </c>
      <c r="D59">
        <v>2240</v>
      </c>
      <c r="E59">
        <v>4</v>
      </c>
      <c r="F59">
        <v>3</v>
      </c>
      <c r="G59" t="s">
        <v>7</v>
      </c>
      <c r="H59" t="s">
        <v>11</v>
      </c>
      <c r="I59">
        <v>3</v>
      </c>
    </row>
    <row r="60" spans="1:9">
      <c r="A60">
        <v>59</v>
      </c>
      <c r="B60">
        <v>138100</v>
      </c>
      <c r="C60">
        <v>1</v>
      </c>
      <c r="D60">
        <v>1840</v>
      </c>
      <c r="E60">
        <v>3</v>
      </c>
      <c r="F60">
        <v>1</v>
      </c>
      <c r="G60" t="s">
        <v>7</v>
      </c>
      <c r="H60" t="s">
        <v>11</v>
      </c>
      <c r="I60">
        <v>3</v>
      </c>
    </row>
    <row r="61" spans="1:9">
      <c r="A61">
        <v>60</v>
      </c>
      <c r="B61">
        <v>155400</v>
      </c>
      <c r="C61">
        <v>1</v>
      </c>
      <c r="D61">
        <v>2090</v>
      </c>
      <c r="E61">
        <v>4</v>
      </c>
      <c r="F61">
        <v>1</v>
      </c>
      <c r="G61" t="s">
        <v>7</v>
      </c>
      <c r="H61" t="s">
        <v>11</v>
      </c>
      <c r="I61">
        <v>2</v>
      </c>
    </row>
    <row r="62" spans="1:9">
      <c r="A62">
        <v>61</v>
      </c>
      <c r="B62">
        <v>180900</v>
      </c>
      <c r="C62">
        <v>1</v>
      </c>
      <c r="D62">
        <v>2200</v>
      </c>
      <c r="E62">
        <v>3</v>
      </c>
      <c r="F62">
        <v>1</v>
      </c>
      <c r="G62" t="s">
        <v>7</v>
      </c>
      <c r="H62" t="s">
        <v>11</v>
      </c>
      <c r="I62">
        <v>3</v>
      </c>
    </row>
    <row r="63" spans="1:9">
      <c r="A63">
        <v>62</v>
      </c>
      <c r="B63">
        <v>100900</v>
      </c>
      <c r="C63">
        <v>2</v>
      </c>
      <c r="D63">
        <v>1610</v>
      </c>
      <c r="E63">
        <v>2</v>
      </c>
      <c r="F63">
        <v>2</v>
      </c>
      <c r="G63" t="s">
        <v>7</v>
      </c>
      <c r="H63" t="s">
        <v>9</v>
      </c>
      <c r="I63">
        <v>2</v>
      </c>
    </row>
    <row r="64" spans="1:9">
      <c r="A64">
        <v>63</v>
      </c>
      <c r="B64">
        <v>161300</v>
      </c>
      <c r="C64">
        <v>2</v>
      </c>
      <c r="D64">
        <v>2220</v>
      </c>
      <c r="E64">
        <v>4</v>
      </c>
      <c r="F64">
        <v>2</v>
      </c>
      <c r="G64" t="s">
        <v>7</v>
      </c>
      <c r="H64" t="s">
        <v>11</v>
      </c>
      <c r="I64">
        <v>3</v>
      </c>
    </row>
    <row r="65" spans="1:9">
      <c r="A65">
        <v>64</v>
      </c>
      <c r="B65">
        <v>120500</v>
      </c>
      <c r="C65">
        <v>2</v>
      </c>
      <c r="D65">
        <v>1910</v>
      </c>
      <c r="E65">
        <v>2</v>
      </c>
      <c r="F65">
        <v>2</v>
      </c>
      <c r="G65" t="s">
        <v>7</v>
      </c>
      <c r="H65" t="s">
        <v>8</v>
      </c>
      <c r="I65">
        <v>3</v>
      </c>
    </row>
    <row r="66" spans="1:9">
      <c r="A66">
        <v>65</v>
      </c>
      <c r="B66">
        <v>130300</v>
      </c>
      <c r="C66">
        <v>2</v>
      </c>
      <c r="D66">
        <v>1860</v>
      </c>
      <c r="E66">
        <v>3</v>
      </c>
      <c r="F66">
        <v>2</v>
      </c>
      <c r="G66" t="s">
        <v>7</v>
      </c>
      <c r="H66" t="s">
        <v>11</v>
      </c>
      <c r="I66">
        <v>2</v>
      </c>
    </row>
    <row r="67" spans="1:9">
      <c r="A67">
        <v>66</v>
      </c>
      <c r="B67">
        <v>111100</v>
      </c>
      <c r="C67">
        <v>1</v>
      </c>
      <c r="D67">
        <v>1450</v>
      </c>
      <c r="E67">
        <v>2</v>
      </c>
      <c r="F67">
        <v>1</v>
      </c>
      <c r="G67" t="s">
        <v>10</v>
      </c>
      <c r="H67" t="s">
        <v>9</v>
      </c>
      <c r="I67">
        <v>2</v>
      </c>
    </row>
    <row r="68" spans="1:9">
      <c r="A68">
        <v>67</v>
      </c>
      <c r="B68">
        <v>126200</v>
      </c>
      <c r="C68">
        <v>4</v>
      </c>
      <c r="D68">
        <v>2210</v>
      </c>
      <c r="E68">
        <v>3</v>
      </c>
      <c r="F68">
        <v>4</v>
      </c>
      <c r="G68" t="s">
        <v>7</v>
      </c>
      <c r="H68" t="s">
        <v>9</v>
      </c>
      <c r="I68">
        <v>3</v>
      </c>
    </row>
    <row r="69" spans="1:9">
      <c r="A69">
        <v>68</v>
      </c>
      <c r="B69">
        <v>151900</v>
      </c>
      <c r="C69">
        <v>3</v>
      </c>
      <c r="D69">
        <v>2040</v>
      </c>
      <c r="E69">
        <v>4</v>
      </c>
      <c r="F69">
        <v>3</v>
      </c>
      <c r="G69" t="s">
        <v>7</v>
      </c>
      <c r="H69" t="s">
        <v>8</v>
      </c>
      <c r="I69">
        <v>3</v>
      </c>
    </row>
    <row r="70" spans="1:9">
      <c r="A70">
        <v>69</v>
      </c>
      <c r="B70">
        <v>93600</v>
      </c>
      <c r="C70">
        <v>4</v>
      </c>
      <c r="D70">
        <v>2140</v>
      </c>
      <c r="E70">
        <v>3</v>
      </c>
      <c r="F70">
        <v>4</v>
      </c>
      <c r="G70" t="s">
        <v>7</v>
      </c>
      <c r="H70" t="s">
        <v>9</v>
      </c>
      <c r="I70">
        <v>2</v>
      </c>
    </row>
    <row r="71" spans="1:9">
      <c r="A71">
        <v>70</v>
      </c>
      <c r="B71">
        <v>165600</v>
      </c>
      <c r="C71">
        <v>3</v>
      </c>
      <c r="D71">
        <v>2080</v>
      </c>
      <c r="E71">
        <v>4</v>
      </c>
      <c r="F71">
        <v>3</v>
      </c>
      <c r="G71" t="s">
        <v>7</v>
      </c>
      <c r="H71" t="s">
        <v>11</v>
      </c>
      <c r="I71">
        <v>3</v>
      </c>
    </row>
    <row r="72" spans="1:9">
      <c r="A72">
        <v>71</v>
      </c>
      <c r="B72">
        <v>166700</v>
      </c>
      <c r="C72">
        <v>3</v>
      </c>
      <c r="D72">
        <v>1950</v>
      </c>
      <c r="E72">
        <v>3</v>
      </c>
      <c r="F72">
        <v>3</v>
      </c>
      <c r="G72" t="s">
        <v>10</v>
      </c>
      <c r="H72" t="s">
        <v>11</v>
      </c>
      <c r="I72">
        <v>3</v>
      </c>
    </row>
    <row r="73" spans="1:9">
      <c r="A73">
        <v>72</v>
      </c>
      <c r="B73">
        <v>157600</v>
      </c>
      <c r="C73">
        <v>1</v>
      </c>
      <c r="D73">
        <v>2160</v>
      </c>
      <c r="E73">
        <v>4</v>
      </c>
      <c r="F73">
        <v>1</v>
      </c>
      <c r="G73" t="s">
        <v>7</v>
      </c>
      <c r="H73" t="s">
        <v>11</v>
      </c>
      <c r="I73">
        <v>2</v>
      </c>
    </row>
    <row r="74" spans="1:9">
      <c r="A74">
        <v>73</v>
      </c>
      <c r="B74">
        <v>107300</v>
      </c>
      <c r="C74">
        <v>3</v>
      </c>
      <c r="D74">
        <v>1650</v>
      </c>
      <c r="E74">
        <v>3</v>
      </c>
      <c r="F74">
        <v>3</v>
      </c>
      <c r="G74" t="s">
        <v>7</v>
      </c>
      <c r="H74" t="s">
        <v>9</v>
      </c>
      <c r="I74">
        <v>2</v>
      </c>
    </row>
    <row r="75" spans="1:9">
      <c r="A75">
        <v>74</v>
      </c>
      <c r="B75">
        <v>125700</v>
      </c>
      <c r="C75">
        <v>2</v>
      </c>
      <c r="D75">
        <v>2040</v>
      </c>
      <c r="E75">
        <v>3</v>
      </c>
      <c r="F75">
        <v>2</v>
      </c>
      <c r="G75" t="s">
        <v>7</v>
      </c>
      <c r="H75" t="s">
        <v>8</v>
      </c>
      <c r="I75">
        <v>3</v>
      </c>
    </row>
    <row r="76" spans="1:9">
      <c r="A76">
        <v>75</v>
      </c>
      <c r="B76">
        <v>144200</v>
      </c>
      <c r="C76">
        <v>3</v>
      </c>
      <c r="D76">
        <v>2140</v>
      </c>
      <c r="E76">
        <v>3</v>
      </c>
      <c r="F76">
        <v>3</v>
      </c>
      <c r="G76" t="s">
        <v>7</v>
      </c>
      <c r="H76" t="s">
        <v>11</v>
      </c>
      <c r="I76">
        <v>3</v>
      </c>
    </row>
    <row r="77" spans="1:9">
      <c r="A77">
        <v>76</v>
      </c>
      <c r="B77">
        <v>106900</v>
      </c>
      <c r="C77">
        <v>2</v>
      </c>
      <c r="D77">
        <v>1900</v>
      </c>
      <c r="E77">
        <v>2</v>
      </c>
      <c r="F77">
        <v>2</v>
      </c>
      <c r="G77" t="s">
        <v>7</v>
      </c>
      <c r="H77" t="s">
        <v>9</v>
      </c>
      <c r="I77">
        <v>2</v>
      </c>
    </row>
    <row r="78" spans="1:9">
      <c r="A78">
        <v>77</v>
      </c>
      <c r="B78">
        <v>129800</v>
      </c>
      <c r="C78">
        <v>2</v>
      </c>
      <c r="D78">
        <v>1930</v>
      </c>
      <c r="E78">
        <v>3</v>
      </c>
      <c r="F78">
        <v>2</v>
      </c>
      <c r="G78" t="s">
        <v>7</v>
      </c>
      <c r="H78" t="s">
        <v>11</v>
      </c>
      <c r="I78">
        <v>2</v>
      </c>
    </row>
    <row r="79" spans="1:9">
      <c r="A79">
        <v>78</v>
      </c>
      <c r="B79">
        <v>176500</v>
      </c>
      <c r="C79">
        <v>3</v>
      </c>
      <c r="D79">
        <v>2280</v>
      </c>
      <c r="E79">
        <v>4</v>
      </c>
      <c r="F79">
        <v>3</v>
      </c>
      <c r="G79" t="s">
        <v>10</v>
      </c>
      <c r="H79" t="s">
        <v>11</v>
      </c>
      <c r="I79">
        <v>3</v>
      </c>
    </row>
    <row r="80" spans="1:9">
      <c r="A80">
        <v>79</v>
      </c>
      <c r="B80">
        <v>121300</v>
      </c>
      <c r="C80">
        <v>3</v>
      </c>
      <c r="D80">
        <v>2130</v>
      </c>
      <c r="E80">
        <v>3</v>
      </c>
      <c r="F80">
        <v>3</v>
      </c>
      <c r="G80" t="s">
        <v>7</v>
      </c>
      <c r="H80" t="s">
        <v>9</v>
      </c>
      <c r="I80">
        <v>2</v>
      </c>
    </row>
    <row r="81" spans="1:9">
      <c r="A81">
        <v>80</v>
      </c>
      <c r="B81">
        <v>143600</v>
      </c>
      <c r="C81">
        <v>1</v>
      </c>
      <c r="D81">
        <v>1780</v>
      </c>
      <c r="E81">
        <v>4</v>
      </c>
      <c r="F81">
        <v>1</v>
      </c>
      <c r="G81" t="s">
        <v>7</v>
      </c>
      <c r="H81" t="s">
        <v>11</v>
      </c>
      <c r="I81">
        <v>2</v>
      </c>
    </row>
    <row r="82" spans="1:9">
      <c r="A82">
        <v>81</v>
      </c>
      <c r="B82">
        <v>143400</v>
      </c>
      <c r="C82">
        <v>4</v>
      </c>
      <c r="D82">
        <v>2190</v>
      </c>
      <c r="E82">
        <v>3</v>
      </c>
      <c r="F82">
        <v>4</v>
      </c>
      <c r="G82" t="s">
        <v>10</v>
      </c>
      <c r="H82" t="s">
        <v>8</v>
      </c>
      <c r="I82">
        <v>3</v>
      </c>
    </row>
    <row r="83" spans="1:9">
      <c r="A83">
        <v>82</v>
      </c>
      <c r="B83">
        <v>184300</v>
      </c>
      <c r="C83">
        <v>2</v>
      </c>
      <c r="D83">
        <v>2140</v>
      </c>
      <c r="E83">
        <v>4</v>
      </c>
      <c r="F83">
        <v>2</v>
      </c>
      <c r="G83" t="s">
        <v>10</v>
      </c>
      <c r="H83" t="s">
        <v>11</v>
      </c>
      <c r="I83">
        <v>3</v>
      </c>
    </row>
    <row r="84" spans="1:9">
      <c r="A84">
        <v>83</v>
      </c>
      <c r="B84">
        <v>164800</v>
      </c>
      <c r="C84">
        <v>1</v>
      </c>
      <c r="D84">
        <v>2050</v>
      </c>
      <c r="E84">
        <v>2</v>
      </c>
      <c r="F84">
        <v>1</v>
      </c>
      <c r="G84" t="s">
        <v>10</v>
      </c>
      <c r="H84" t="s">
        <v>11</v>
      </c>
      <c r="I84">
        <v>2</v>
      </c>
    </row>
    <row r="85" spans="1:9">
      <c r="A85">
        <v>84</v>
      </c>
      <c r="B85">
        <v>147700</v>
      </c>
      <c r="C85">
        <v>2</v>
      </c>
      <c r="D85">
        <v>2410</v>
      </c>
      <c r="E85">
        <v>3</v>
      </c>
      <c r="F85">
        <v>2</v>
      </c>
      <c r="G85" t="s">
        <v>7</v>
      </c>
      <c r="H85" t="s">
        <v>8</v>
      </c>
      <c r="I85">
        <v>3</v>
      </c>
    </row>
    <row r="86" spans="1:9">
      <c r="A86">
        <v>85</v>
      </c>
      <c r="B86">
        <v>90500</v>
      </c>
      <c r="C86">
        <v>3</v>
      </c>
      <c r="D86">
        <v>1520</v>
      </c>
      <c r="E86">
        <v>2</v>
      </c>
      <c r="F86">
        <v>3</v>
      </c>
      <c r="G86" t="s">
        <v>7</v>
      </c>
      <c r="H86" t="s">
        <v>9</v>
      </c>
      <c r="I86">
        <v>2</v>
      </c>
    </row>
    <row r="87" spans="1:9">
      <c r="A87">
        <v>86</v>
      </c>
      <c r="B87">
        <v>188300</v>
      </c>
      <c r="C87">
        <v>2</v>
      </c>
      <c r="D87">
        <v>2250</v>
      </c>
      <c r="E87">
        <v>4</v>
      </c>
      <c r="F87">
        <v>2</v>
      </c>
      <c r="G87" t="s">
        <v>10</v>
      </c>
      <c r="H87" t="s">
        <v>11</v>
      </c>
      <c r="I87">
        <v>3</v>
      </c>
    </row>
    <row r="88" spans="1:9">
      <c r="A88">
        <v>87</v>
      </c>
      <c r="B88">
        <v>102700</v>
      </c>
      <c r="C88">
        <v>4</v>
      </c>
      <c r="D88">
        <v>1900</v>
      </c>
      <c r="E88">
        <v>4</v>
      </c>
      <c r="F88">
        <v>4</v>
      </c>
      <c r="G88" t="s">
        <v>7</v>
      </c>
      <c r="H88" t="s">
        <v>9</v>
      </c>
      <c r="I88">
        <v>2</v>
      </c>
    </row>
    <row r="89" spans="1:9">
      <c r="A89">
        <v>88</v>
      </c>
      <c r="B89">
        <v>172500</v>
      </c>
      <c r="C89">
        <v>1</v>
      </c>
      <c r="D89">
        <v>1880</v>
      </c>
      <c r="E89">
        <v>3</v>
      </c>
      <c r="F89">
        <v>1</v>
      </c>
      <c r="G89" t="s">
        <v>10</v>
      </c>
      <c r="H89" t="s">
        <v>11</v>
      </c>
      <c r="I89">
        <v>3</v>
      </c>
    </row>
    <row r="90" spans="1:9">
      <c r="A90">
        <v>89</v>
      </c>
      <c r="B90">
        <v>127700</v>
      </c>
      <c r="C90">
        <v>2</v>
      </c>
      <c r="D90">
        <v>1930</v>
      </c>
      <c r="E90">
        <v>3</v>
      </c>
      <c r="F90">
        <v>2</v>
      </c>
      <c r="G90" t="s">
        <v>7</v>
      </c>
      <c r="H90" t="s">
        <v>9</v>
      </c>
      <c r="I90">
        <v>3</v>
      </c>
    </row>
    <row r="91" spans="1:9">
      <c r="A91">
        <v>90</v>
      </c>
      <c r="B91">
        <v>97800</v>
      </c>
      <c r="C91">
        <v>4</v>
      </c>
      <c r="D91">
        <v>2010</v>
      </c>
      <c r="E91">
        <v>2</v>
      </c>
      <c r="F91">
        <v>4</v>
      </c>
      <c r="G91" t="s">
        <v>7</v>
      </c>
      <c r="H91" t="s">
        <v>9</v>
      </c>
      <c r="I91">
        <v>2</v>
      </c>
    </row>
    <row r="92" spans="1:9">
      <c r="A92">
        <v>91</v>
      </c>
      <c r="B92">
        <v>143100</v>
      </c>
      <c r="C92">
        <v>2</v>
      </c>
      <c r="D92">
        <v>1920</v>
      </c>
      <c r="E92">
        <v>4</v>
      </c>
      <c r="F92">
        <v>2</v>
      </c>
      <c r="G92" t="s">
        <v>7</v>
      </c>
      <c r="H92" t="s">
        <v>11</v>
      </c>
      <c r="I92">
        <v>2</v>
      </c>
    </row>
    <row r="93" spans="1:9">
      <c r="A93">
        <v>92</v>
      </c>
      <c r="B93">
        <v>116500</v>
      </c>
      <c r="C93">
        <v>2</v>
      </c>
      <c r="D93">
        <v>2150</v>
      </c>
      <c r="E93">
        <v>3</v>
      </c>
      <c r="F93">
        <v>2</v>
      </c>
      <c r="G93" t="s">
        <v>7</v>
      </c>
      <c r="H93" t="s">
        <v>8</v>
      </c>
      <c r="I93">
        <v>2</v>
      </c>
    </row>
    <row r="94" spans="1:9">
      <c r="A94">
        <v>93</v>
      </c>
      <c r="B94">
        <v>142600</v>
      </c>
      <c r="C94">
        <v>2</v>
      </c>
      <c r="D94">
        <v>2110</v>
      </c>
      <c r="E94">
        <v>3</v>
      </c>
      <c r="F94">
        <v>2</v>
      </c>
      <c r="G94" t="s">
        <v>7</v>
      </c>
      <c r="H94" t="s">
        <v>11</v>
      </c>
      <c r="I94">
        <v>2</v>
      </c>
    </row>
    <row r="95" spans="1:9">
      <c r="A95">
        <v>94</v>
      </c>
      <c r="B95">
        <v>157100</v>
      </c>
      <c r="C95">
        <v>2</v>
      </c>
      <c r="D95">
        <v>2080</v>
      </c>
      <c r="E95">
        <v>3</v>
      </c>
      <c r="F95">
        <v>2</v>
      </c>
      <c r="G95" t="s">
        <v>7</v>
      </c>
      <c r="H95" t="s">
        <v>8</v>
      </c>
      <c r="I95">
        <v>3</v>
      </c>
    </row>
    <row r="96" spans="1:9">
      <c r="A96">
        <v>95</v>
      </c>
      <c r="B96">
        <v>160600</v>
      </c>
      <c r="C96">
        <v>3</v>
      </c>
      <c r="D96">
        <v>2150</v>
      </c>
      <c r="E96">
        <v>4</v>
      </c>
      <c r="F96">
        <v>3</v>
      </c>
      <c r="G96" t="s">
        <v>10</v>
      </c>
      <c r="H96" t="s">
        <v>11</v>
      </c>
      <c r="I96">
        <v>3</v>
      </c>
    </row>
    <row r="97" spans="1:9">
      <c r="A97">
        <v>96</v>
      </c>
      <c r="B97">
        <v>152500</v>
      </c>
      <c r="C97">
        <v>1</v>
      </c>
      <c r="D97">
        <v>1970</v>
      </c>
      <c r="E97">
        <v>2</v>
      </c>
      <c r="F97">
        <v>1</v>
      </c>
      <c r="G97" t="s">
        <v>10</v>
      </c>
      <c r="H97" t="s">
        <v>11</v>
      </c>
      <c r="I97">
        <v>2</v>
      </c>
    </row>
    <row r="98" spans="1:9">
      <c r="A98">
        <v>97</v>
      </c>
      <c r="B98">
        <v>133300</v>
      </c>
      <c r="C98">
        <v>3</v>
      </c>
      <c r="D98">
        <v>2440</v>
      </c>
      <c r="E98">
        <v>3</v>
      </c>
      <c r="F98">
        <v>3</v>
      </c>
      <c r="G98" t="s">
        <v>7</v>
      </c>
      <c r="H98" t="s">
        <v>8</v>
      </c>
      <c r="I98">
        <v>3</v>
      </c>
    </row>
    <row r="99" spans="1:9">
      <c r="A99">
        <v>98</v>
      </c>
      <c r="B99">
        <v>126800</v>
      </c>
      <c r="C99">
        <v>1</v>
      </c>
      <c r="D99">
        <v>2000</v>
      </c>
      <c r="E99">
        <v>2</v>
      </c>
      <c r="F99">
        <v>1</v>
      </c>
      <c r="G99" t="s">
        <v>10</v>
      </c>
      <c r="H99" t="s">
        <v>8</v>
      </c>
      <c r="I99">
        <v>2</v>
      </c>
    </row>
    <row r="100" spans="1:9">
      <c r="A100">
        <v>99</v>
      </c>
      <c r="B100">
        <v>145500</v>
      </c>
      <c r="C100">
        <v>1</v>
      </c>
      <c r="D100">
        <v>2060</v>
      </c>
      <c r="E100">
        <v>3</v>
      </c>
      <c r="F100">
        <v>1</v>
      </c>
      <c r="G100" t="s">
        <v>7</v>
      </c>
      <c r="H100" t="s">
        <v>11</v>
      </c>
      <c r="I100">
        <v>2</v>
      </c>
    </row>
    <row r="101" spans="1:9">
      <c r="A101">
        <v>100</v>
      </c>
      <c r="B101">
        <v>171000</v>
      </c>
      <c r="C101">
        <v>2</v>
      </c>
      <c r="D101">
        <v>2080</v>
      </c>
      <c r="E101">
        <v>3</v>
      </c>
      <c r="F101">
        <v>2</v>
      </c>
      <c r="G101" t="s">
        <v>10</v>
      </c>
      <c r="H101" t="s">
        <v>11</v>
      </c>
      <c r="I101">
        <v>3</v>
      </c>
    </row>
    <row r="102" spans="1:9">
      <c r="A102">
        <v>101</v>
      </c>
      <c r="B102">
        <v>103200</v>
      </c>
      <c r="C102">
        <v>5</v>
      </c>
      <c r="D102">
        <v>2010</v>
      </c>
      <c r="E102">
        <v>3</v>
      </c>
      <c r="F102">
        <v>5</v>
      </c>
      <c r="G102" t="s">
        <v>7</v>
      </c>
      <c r="H102" t="s">
        <v>9</v>
      </c>
      <c r="I102">
        <v>2</v>
      </c>
    </row>
    <row r="103" spans="1:9">
      <c r="A103">
        <v>102</v>
      </c>
      <c r="B103">
        <v>123100</v>
      </c>
      <c r="C103">
        <v>5</v>
      </c>
      <c r="D103">
        <v>2260</v>
      </c>
      <c r="E103">
        <v>3</v>
      </c>
      <c r="F103">
        <v>5</v>
      </c>
      <c r="G103" t="s">
        <v>7</v>
      </c>
      <c r="H103" t="s">
        <v>8</v>
      </c>
      <c r="I103">
        <v>3</v>
      </c>
    </row>
    <row r="104" spans="1:9">
      <c r="A104">
        <v>103</v>
      </c>
      <c r="B104">
        <v>136800</v>
      </c>
      <c r="C104">
        <v>4</v>
      </c>
      <c r="D104">
        <v>2410</v>
      </c>
      <c r="E104">
        <v>3</v>
      </c>
      <c r="F104">
        <v>4</v>
      </c>
      <c r="G104" t="s">
        <v>7</v>
      </c>
      <c r="H104" t="s">
        <v>8</v>
      </c>
      <c r="I104">
        <v>3</v>
      </c>
    </row>
    <row r="105" spans="1:9">
      <c r="A105">
        <v>104</v>
      </c>
      <c r="B105">
        <v>211200</v>
      </c>
      <c r="C105">
        <v>3</v>
      </c>
      <c r="D105">
        <v>2440</v>
      </c>
      <c r="E105">
        <v>4</v>
      </c>
      <c r="F105">
        <v>3</v>
      </c>
      <c r="G105" t="s">
        <v>10</v>
      </c>
      <c r="H105" t="s">
        <v>11</v>
      </c>
      <c r="I105">
        <v>3</v>
      </c>
    </row>
    <row r="106" spans="1:9">
      <c r="A106">
        <v>105</v>
      </c>
      <c r="B106">
        <v>82300</v>
      </c>
      <c r="C106">
        <v>4</v>
      </c>
      <c r="D106">
        <v>1910</v>
      </c>
      <c r="E106">
        <v>3</v>
      </c>
      <c r="F106">
        <v>4</v>
      </c>
      <c r="G106" t="s">
        <v>7</v>
      </c>
      <c r="H106" t="s">
        <v>8</v>
      </c>
      <c r="I106">
        <v>2</v>
      </c>
    </row>
    <row r="107" spans="1:9">
      <c r="A107">
        <v>106</v>
      </c>
      <c r="B107">
        <v>146900</v>
      </c>
      <c r="C107">
        <v>4</v>
      </c>
      <c r="D107">
        <v>2530</v>
      </c>
      <c r="E107">
        <v>4</v>
      </c>
      <c r="F107">
        <v>4</v>
      </c>
      <c r="G107" t="s">
        <v>7</v>
      </c>
      <c r="H107" t="s">
        <v>11</v>
      </c>
      <c r="I107">
        <v>3</v>
      </c>
    </row>
    <row r="108" spans="1:9">
      <c r="A108">
        <v>107</v>
      </c>
      <c r="B108">
        <v>108500</v>
      </c>
      <c r="C108">
        <v>4</v>
      </c>
      <c r="D108">
        <v>2130</v>
      </c>
      <c r="E108">
        <v>3</v>
      </c>
      <c r="F108">
        <v>4</v>
      </c>
      <c r="G108" t="s">
        <v>7</v>
      </c>
      <c r="H108" t="s">
        <v>9</v>
      </c>
      <c r="I108">
        <v>2</v>
      </c>
    </row>
    <row r="109" spans="1:9">
      <c r="A109">
        <v>108</v>
      </c>
      <c r="B109">
        <v>134000</v>
      </c>
      <c r="C109">
        <v>1</v>
      </c>
      <c r="D109">
        <v>1890</v>
      </c>
      <c r="E109">
        <v>3</v>
      </c>
      <c r="F109">
        <v>1</v>
      </c>
      <c r="G109" t="s">
        <v>10</v>
      </c>
      <c r="H109" t="s">
        <v>8</v>
      </c>
      <c r="I109">
        <v>2</v>
      </c>
    </row>
    <row r="110" spans="1:9">
      <c r="A110">
        <v>109</v>
      </c>
      <c r="B110">
        <v>117000</v>
      </c>
      <c r="C110">
        <v>3</v>
      </c>
      <c r="D110">
        <v>1990</v>
      </c>
      <c r="E110">
        <v>3</v>
      </c>
      <c r="F110">
        <v>3</v>
      </c>
      <c r="G110" t="s">
        <v>10</v>
      </c>
      <c r="H110" t="s">
        <v>8</v>
      </c>
      <c r="I110">
        <v>3</v>
      </c>
    </row>
    <row r="111" spans="1:9">
      <c r="A111">
        <v>110</v>
      </c>
      <c r="B111">
        <v>108700</v>
      </c>
      <c r="C111">
        <v>3</v>
      </c>
      <c r="D111">
        <v>2110</v>
      </c>
      <c r="E111">
        <v>3</v>
      </c>
      <c r="F111">
        <v>3</v>
      </c>
      <c r="G111" t="s">
        <v>7</v>
      </c>
      <c r="H111" t="s">
        <v>8</v>
      </c>
      <c r="I111">
        <v>2</v>
      </c>
    </row>
    <row r="112" spans="1:9">
      <c r="A112">
        <v>111</v>
      </c>
      <c r="B112">
        <v>111600</v>
      </c>
      <c r="C112">
        <v>1</v>
      </c>
      <c r="D112">
        <v>1710</v>
      </c>
      <c r="E112">
        <v>2</v>
      </c>
      <c r="F112">
        <v>1</v>
      </c>
      <c r="G112" t="s">
        <v>7</v>
      </c>
      <c r="H112" t="s">
        <v>9</v>
      </c>
      <c r="I112">
        <v>2</v>
      </c>
    </row>
    <row r="113" spans="1:9">
      <c r="A113">
        <v>112</v>
      </c>
      <c r="B113">
        <v>114900</v>
      </c>
      <c r="C113">
        <v>2</v>
      </c>
      <c r="D113">
        <v>1740</v>
      </c>
      <c r="E113">
        <v>2</v>
      </c>
      <c r="F113">
        <v>2</v>
      </c>
      <c r="G113" t="s">
        <v>7</v>
      </c>
      <c r="H113" t="s">
        <v>9</v>
      </c>
      <c r="I113">
        <v>2</v>
      </c>
    </row>
    <row r="114" spans="1:9">
      <c r="A114">
        <v>113</v>
      </c>
      <c r="B114">
        <v>123600</v>
      </c>
      <c r="C114">
        <v>2</v>
      </c>
      <c r="D114">
        <v>1940</v>
      </c>
      <c r="E114">
        <v>2</v>
      </c>
      <c r="F114">
        <v>2</v>
      </c>
      <c r="G114" t="s">
        <v>10</v>
      </c>
      <c r="H114" t="s">
        <v>8</v>
      </c>
      <c r="I114">
        <v>2</v>
      </c>
    </row>
    <row r="115" spans="1:9">
      <c r="A115">
        <v>114</v>
      </c>
      <c r="B115">
        <v>115700</v>
      </c>
      <c r="C115">
        <v>3</v>
      </c>
      <c r="D115">
        <v>2000</v>
      </c>
      <c r="E115">
        <v>3</v>
      </c>
      <c r="F115">
        <v>3</v>
      </c>
      <c r="G115" t="s">
        <v>10</v>
      </c>
      <c r="H115" t="s">
        <v>9</v>
      </c>
      <c r="I115">
        <v>2</v>
      </c>
    </row>
    <row r="116" spans="1:9">
      <c r="A116">
        <v>115</v>
      </c>
      <c r="B116">
        <v>124500</v>
      </c>
      <c r="C116">
        <v>2</v>
      </c>
      <c r="D116">
        <v>2010</v>
      </c>
      <c r="E116">
        <v>4</v>
      </c>
      <c r="F116">
        <v>2</v>
      </c>
      <c r="G116" t="s">
        <v>7</v>
      </c>
      <c r="H116" t="s">
        <v>8</v>
      </c>
      <c r="I116">
        <v>3</v>
      </c>
    </row>
    <row r="117" spans="1:9">
      <c r="A117">
        <v>116</v>
      </c>
      <c r="B117">
        <v>102500</v>
      </c>
      <c r="C117">
        <v>3</v>
      </c>
      <c r="D117">
        <v>1900</v>
      </c>
      <c r="E117">
        <v>3</v>
      </c>
      <c r="F117">
        <v>3</v>
      </c>
      <c r="G117" t="s">
        <v>7</v>
      </c>
      <c r="H117" t="s">
        <v>9</v>
      </c>
      <c r="I117">
        <v>3</v>
      </c>
    </row>
    <row r="118" spans="1:9">
      <c r="A118">
        <v>117</v>
      </c>
      <c r="B118">
        <v>199500</v>
      </c>
      <c r="C118">
        <v>1</v>
      </c>
      <c r="D118">
        <v>2290</v>
      </c>
      <c r="E118">
        <v>5</v>
      </c>
      <c r="F118">
        <v>1</v>
      </c>
      <c r="G118" t="s">
        <v>10</v>
      </c>
      <c r="H118" t="s">
        <v>11</v>
      </c>
      <c r="I118">
        <v>4</v>
      </c>
    </row>
    <row r="119" spans="1:9">
      <c r="A119">
        <v>118</v>
      </c>
      <c r="B119">
        <v>117800</v>
      </c>
      <c r="C119">
        <v>2</v>
      </c>
      <c r="D119">
        <v>1920</v>
      </c>
      <c r="E119">
        <v>3</v>
      </c>
      <c r="F119">
        <v>2</v>
      </c>
      <c r="G119" t="s">
        <v>7</v>
      </c>
      <c r="H119" t="s">
        <v>9</v>
      </c>
      <c r="I119">
        <v>2</v>
      </c>
    </row>
    <row r="120" spans="1:9">
      <c r="A120">
        <v>119</v>
      </c>
      <c r="B120">
        <v>150200</v>
      </c>
      <c r="C120">
        <v>3</v>
      </c>
      <c r="D120">
        <v>1950</v>
      </c>
      <c r="E120">
        <v>3</v>
      </c>
      <c r="F120">
        <v>3</v>
      </c>
      <c r="G120" t="s">
        <v>10</v>
      </c>
      <c r="H120" t="s">
        <v>9</v>
      </c>
      <c r="I120">
        <v>2</v>
      </c>
    </row>
    <row r="121" spans="1:9">
      <c r="A121">
        <v>120</v>
      </c>
      <c r="B121">
        <v>109700</v>
      </c>
      <c r="C121">
        <v>4</v>
      </c>
      <c r="D121">
        <v>1920</v>
      </c>
      <c r="E121">
        <v>2</v>
      </c>
      <c r="F121">
        <v>4</v>
      </c>
      <c r="G121" t="s">
        <v>7</v>
      </c>
      <c r="H121" t="s">
        <v>9</v>
      </c>
      <c r="I121">
        <v>2</v>
      </c>
    </row>
    <row r="122" spans="1:9">
      <c r="A122">
        <v>121</v>
      </c>
      <c r="B122">
        <v>110400</v>
      </c>
      <c r="C122">
        <v>3</v>
      </c>
      <c r="D122">
        <v>1930</v>
      </c>
      <c r="E122">
        <v>2</v>
      </c>
      <c r="F122">
        <v>3</v>
      </c>
      <c r="G122" t="s">
        <v>7</v>
      </c>
      <c r="H122" t="s">
        <v>9</v>
      </c>
      <c r="I122">
        <v>3</v>
      </c>
    </row>
    <row r="123" spans="1:9">
      <c r="A123">
        <v>122</v>
      </c>
      <c r="B123">
        <v>105600</v>
      </c>
      <c r="C123">
        <v>3</v>
      </c>
      <c r="D123">
        <v>1930</v>
      </c>
      <c r="E123">
        <v>3</v>
      </c>
      <c r="F123">
        <v>3</v>
      </c>
      <c r="G123" t="s">
        <v>7</v>
      </c>
      <c r="H123" t="s">
        <v>8</v>
      </c>
      <c r="I123">
        <v>3</v>
      </c>
    </row>
    <row r="124" spans="1:9">
      <c r="A124">
        <v>123</v>
      </c>
      <c r="B124">
        <v>144800</v>
      </c>
      <c r="C124">
        <v>1</v>
      </c>
      <c r="D124">
        <v>2060</v>
      </c>
      <c r="E124">
        <v>2</v>
      </c>
      <c r="F124">
        <v>1</v>
      </c>
      <c r="G124" t="s">
        <v>10</v>
      </c>
      <c r="H124" t="s">
        <v>8</v>
      </c>
      <c r="I124">
        <v>2</v>
      </c>
    </row>
    <row r="125" spans="1:9">
      <c r="A125">
        <v>124</v>
      </c>
      <c r="B125">
        <v>119700</v>
      </c>
      <c r="C125">
        <v>3</v>
      </c>
      <c r="D125">
        <v>1900</v>
      </c>
      <c r="E125">
        <v>3</v>
      </c>
      <c r="F125">
        <v>3</v>
      </c>
      <c r="G125" t="s">
        <v>10</v>
      </c>
      <c r="H125" t="s">
        <v>8</v>
      </c>
      <c r="I125">
        <v>3</v>
      </c>
    </row>
    <row r="126" spans="1:9">
      <c r="A126">
        <v>125</v>
      </c>
      <c r="B126">
        <v>147900</v>
      </c>
      <c r="C126">
        <v>3</v>
      </c>
      <c r="D126">
        <v>2160</v>
      </c>
      <c r="E126">
        <v>4</v>
      </c>
      <c r="F126">
        <v>3</v>
      </c>
      <c r="G126" t="s">
        <v>10</v>
      </c>
      <c r="H126" t="s">
        <v>8</v>
      </c>
      <c r="I126">
        <v>3</v>
      </c>
    </row>
    <row r="127" spans="1:9">
      <c r="A127">
        <v>126</v>
      </c>
      <c r="B127">
        <v>113500</v>
      </c>
      <c r="C127">
        <v>2</v>
      </c>
      <c r="D127">
        <v>2070</v>
      </c>
      <c r="E127">
        <v>2</v>
      </c>
      <c r="F127">
        <v>2</v>
      </c>
      <c r="G127" t="s">
        <v>7</v>
      </c>
      <c r="H127" t="s">
        <v>9</v>
      </c>
      <c r="I127">
        <v>2</v>
      </c>
    </row>
    <row r="128" spans="1:9">
      <c r="A128">
        <v>127</v>
      </c>
      <c r="B128">
        <v>149900</v>
      </c>
      <c r="C128">
        <v>1</v>
      </c>
      <c r="D128">
        <v>2020</v>
      </c>
      <c r="E128">
        <v>3</v>
      </c>
      <c r="F128">
        <v>1</v>
      </c>
      <c r="G128" t="s">
        <v>7</v>
      </c>
      <c r="H128" t="s">
        <v>11</v>
      </c>
      <c r="I128">
        <v>3</v>
      </c>
    </row>
    <row r="129" spans="1:9">
      <c r="A129">
        <v>128</v>
      </c>
      <c r="B129">
        <v>124600</v>
      </c>
      <c r="C129">
        <v>4</v>
      </c>
      <c r="D129">
        <v>2250</v>
      </c>
      <c r="E129">
        <v>3</v>
      </c>
      <c r="F129">
        <v>4</v>
      </c>
      <c r="G129" t="s">
        <v>7</v>
      </c>
      <c r="H129" t="s">
        <v>9</v>
      </c>
      <c r="I1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902B-92DE-C647-A184-273AFB53CF94}">
  <dimension ref="A3:E7"/>
  <sheetViews>
    <sheetView workbookViewId="0">
      <selection activeCell="H38" sqref="H38"/>
    </sheetView>
  </sheetViews>
  <sheetFormatPr baseColWidth="10" defaultRowHeight="15"/>
  <cols>
    <col min="1" max="1" width="13.6640625" bestFit="1" customWidth="1"/>
    <col min="2" max="2" width="14.83203125" bestFit="1" customWidth="1"/>
    <col min="3" max="5" width="12.1640625" bestFit="1" customWidth="1"/>
  </cols>
  <sheetData>
    <row r="3" spans="1:5">
      <c r="A3" s="1" t="s">
        <v>15</v>
      </c>
      <c r="B3" s="1" t="s">
        <v>17</v>
      </c>
    </row>
    <row r="4" spans="1:5">
      <c r="A4" s="1" t="s">
        <v>13</v>
      </c>
      <c r="B4" t="s">
        <v>8</v>
      </c>
      <c r="C4" t="s">
        <v>9</v>
      </c>
      <c r="D4" t="s">
        <v>11</v>
      </c>
      <c r="E4" t="s">
        <v>14</v>
      </c>
    </row>
    <row r="5" spans="1:5">
      <c r="A5" s="2" t="s">
        <v>7</v>
      </c>
      <c r="B5" s="3">
        <v>117750</v>
      </c>
      <c r="C5" s="3">
        <v>108583.78378378379</v>
      </c>
      <c r="D5" s="3">
        <v>148230.4347826087</v>
      </c>
      <c r="E5" s="3">
        <v>121958.13953488372</v>
      </c>
    </row>
    <row r="6" spans="1:5">
      <c r="A6" s="2" t="s">
        <v>10</v>
      </c>
      <c r="B6" s="3">
        <v>135468.42105263157</v>
      </c>
      <c r="C6" s="3">
        <v>118457.14285714286</v>
      </c>
      <c r="D6" s="3">
        <v>175200</v>
      </c>
      <c r="E6" s="3">
        <v>147769.04761904763</v>
      </c>
    </row>
    <row r="7" spans="1:5">
      <c r="A7" s="2" t="s">
        <v>14</v>
      </c>
      <c r="B7" s="3">
        <v>125231.11111111111</v>
      </c>
      <c r="C7" s="3">
        <v>110154.54545454546</v>
      </c>
      <c r="D7" s="3">
        <v>159294.87179487178</v>
      </c>
      <c r="E7" s="3">
        <v>130427.34375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5BE1-929B-5149-839A-12B911E85294}">
  <dimension ref="A3:E7"/>
  <sheetViews>
    <sheetView workbookViewId="0">
      <selection activeCell="G4" sqref="G4"/>
    </sheetView>
  </sheetViews>
  <sheetFormatPr baseColWidth="10" defaultRowHeight="15"/>
  <cols>
    <col min="1" max="1" width="13" bestFit="1" customWidth="1"/>
    <col min="2" max="2" width="14.83203125" bestFit="1" customWidth="1"/>
    <col min="3" max="5" width="12.1640625" bestFit="1" customWidth="1"/>
  </cols>
  <sheetData>
    <row r="3" spans="1:5">
      <c r="A3" s="1" t="s">
        <v>16</v>
      </c>
      <c r="B3" s="1" t="s">
        <v>17</v>
      </c>
    </row>
    <row r="4" spans="1:5">
      <c r="A4" s="1" t="s">
        <v>13</v>
      </c>
      <c r="B4" t="s">
        <v>8</v>
      </c>
      <c r="C4" t="s">
        <v>9</v>
      </c>
      <c r="D4" t="s">
        <v>11</v>
      </c>
      <c r="E4" t="s">
        <v>14</v>
      </c>
    </row>
    <row r="5" spans="1:5">
      <c r="A5" s="2" t="s">
        <v>7</v>
      </c>
      <c r="B5" s="3">
        <v>2001.5384615384614</v>
      </c>
      <c r="C5" s="3">
        <v>1928.1081081081081</v>
      </c>
      <c r="D5" s="3">
        <v>2073.478260869565</v>
      </c>
      <c r="E5" s="3">
        <v>1989.1860465116279</v>
      </c>
    </row>
    <row r="6" spans="1:5">
      <c r="A6" s="2" t="s">
        <v>10</v>
      </c>
      <c r="B6" s="3">
        <v>2031.0526315789473</v>
      </c>
      <c r="C6" s="3">
        <v>1857.1428571428571</v>
      </c>
      <c r="D6" s="3">
        <v>2091.25</v>
      </c>
      <c r="E6" s="3">
        <v>2025</v>
      </c>
    </row>
    <row r="7" spans="1:5">
      <c r="A7" s="2" t="s">
        <v>14</v>
      </c>
      <c r="B7" s="3">
        <v>2014</v>
      </c>
      <c r="C7" s="3">
        <v>1916.8181818181818</v>
      </c>
      <c r="D7" s="3">
        <v>2080.7692307692309</v>
      </c>
      <c r="E7" s="3">
        <v>2000.9375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B81E-2C20-564C-87EC-D502526CE7F6}">
  <dimension ref="A1:F6"/>
  <sheetViews>
    <sheetView workbookViewId="0">
      <selection activeCell="K17" sqref="K17"/>
    </sheetView>
  </sheetViews>
  <sheetFormatPr baseColWidth="10" defaultRowHeight="15"/>
  <sheetData>
    <row r="1" spans="1:6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>
      <c r="A2" s="4" t="s">
        <v>0</v>
      </c>
      <c r="B2" s="4">
        <v>1</v>
      </c>
      <c r="C2" s="4"/>
      <c r="D2" s="4"/>
      <c r="E2" s="4"/>
      <c r="F2" s="4"/>
    </row>
    <row r="3" spans="1:6">
      <c r="A3" s="4" t="s">
        <v>1</v>
      </c>
      <c r="B3" s="4">
        <v>0.55298224255548378</v>
      </c>
      <c r="C3" s="4">
        <v>1</v>
      </c>
      <c r="D3" s="4"/>
      <c r="E3" s="4"/>
      <c r="F3" s="4"/>
    </row>
    <row r="4" spans="1:6">
      <c r="A4" s="4" t="s">
        <v>2</v>
      </c>
      <c r="B4" s="4">
        <v>0.5259260576398529</v>
      </c>
      <c r="C4" s="4">
        <v>0.48380711151742756</v>
      </c>
      <c r="D4" s="4">
        <v>1</v>
      </c>
      <c r="E4" s="4"/>
      <c r="F4" s="4"/>
    </row>
    <row r="5" spans="1:6">
      <c r="A5" s="4" t="s">
        <v>3</v>
      </c>
      <c r="B5" s="4">
        <v>0.52325775818597375</v>
      </c>
      <c r="C5" s="4">
        <v>0.52274530089719973</v>
      </c>
      <c r="D5" s="4">
        <v>0.41455595594643563</v>
      </c>
      <c r="E5" s="4">
        <v>1</v>
      </c>
      <c r="F5" s="4"/>
    </row>
    <row r="6" spans="1:6" ht="16" thickBot="1">
      <c r="A6" s="5" t="s">
        <v>4</v>
      </c>
      <c r="B6" s="5">
        <v>-0.31363588286179822</v>
      </c>
      <c r="C6" s="5">
        <v>0.33692335192189249</v>
      </c>
      <c r="D6" s="5">
        <v>0.11427060981307544</v>
      </c>
      <c r="E6" s="5">
        <v>0.14379340360973222</v>
      </c>
      <c r="F6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E5E6-6244-664F-ADF4-2711FA9D099E}">
  <dimension ref="A1:I155"/>
  <sheetViews>
    <sheetView zoomScale="80" zoomScaleNormal="80" workbookViewId="0">
      <selection activeCell="F33" sqref="F33"/>
    </sheetView>
  </sheetViews>
  <sheetFormatPr baseColWidth="10" defaultRowHeight="15"/>
  <sheetData>
    <row r="1" spans="1:9">
      <c r="A1" t="s">
        <v>18</v>
      </c>
    </row>
    <row r="2" spans="1:9" ht="16" thickBot="1"/>
    <row r="3" spans="1:9">
      <c r="A3" s="7" t="s">
        <v>19</v>
      </c>
      <c r="B3" s="7"/>
    </row>
    <row r="4" spans="1:9">
      <c r="A4" s="4" t="s">
        <v>20</v>
      </c>
      <c r="B4" s="4">
        <v>0.8355730661585723</v>
      </c>
    </row>
    <row r="5" spans="1:9">
      <c r="A5" s="4" t="s">
        <v>21</v>
      </c>
      <c r="B5" s="4">
        <v>0.69818234888963782</v>
      </c>
    </row>
    <row r="6" spans="1:9">
      <c r="A6" s="4" t="s">
        <v>22</v>
      </c>
      <c r="B6" s="4">
        <v>0.68836714072344718</v>
      </c>
    </row>
    <row r="7" spans="1:9">
      <c r="A7" s="4" t="s">
        <v>23</v>
      </c>
      <c r="B7" s="4">
        <v>14999.245515071971</v>
      </c>
    </row>
    <row r="8" spans="1:9" ht="16" thickBot="1">
      <c r="A8" s="5" t="s">
        <v>24</v>
      </c>
      <c r="B8" s="5">
        <v>128</v>
      </c>
    </row>
    <row r="10" spans="1:9" ht="16" thickBot="1">
      <c r="A10" t="s">
        <v>25</v>
      </c>
    </row>
    <row r="11" spans="1:9">
      <c r="A11" s="6"/>
      <c r="B11" s="6" t="s">
        <v>30</v>
      </c>
      <c r="C11" s="6" t="s">
        <v>31</v>
      </c>
      <c r="D11" s="6" t="s">
        <v>32</v>
      </c>
      <c r="E11" s="6" t="s">
        <v>33</v>
      </c>
      <c r="F11" s="6" t="s">
        <v>34</v>
      </c>
    </row>
    <row r="12" spans="1:9">
      <c r="A12" s="4" t="s">
        <v>26</v>
      </c>
      <c r="B12" s="4">
        <v>4</v>
      </c>
      <c r="C12" s="4">
        <v>64012998276.241989</v>
      </c>
      <c r="D12" s="4">
        <v>16003249569.060497</v>
      </c>
      <c r="E12" s="4">
        <v>71.132709267908254</v>
      </c>
      <c r="F12" s="4">
        <v>4.4374906430685926E-31</v>
      </c>
    </row>
    <row r="13" spans="1:9">
      <c r="A13" s="4" t="s">
        <v>27</v>
      </c>
      <c r="B13" s="4">
        <v>123</v>
      </c>
      <c r="C13" s="4">
        <v>27672216020.633015</v>
      </c>
      <c r="D13" s="4">
        <v>224977366.02140662</v>
      </c>
      <c r="E13" s="4"/>
      <c r="F13" s="4"/>
    </row>
    <row r="14" spans="1:9" ht="16" thickBot="1">
      <c r="A14" s="5" t="s">
        <v>28</v>
      </c>
      <c r="B14" s="5">
        <v>127</v>
      </c>
      <c r="C14" s="5">
        <v>91685214296.875</v>
      </c>
      <c r="D14" s="5"/>
      <c r="E14" s="5"/>
      <c r="F14" s="5"/>
    </row>
    <row r="15" spans="1:9" ht="16" thickBot="1"/>
    <row r="16" spans="1:9">
      <c r="A16" s="6"/>
      <c r="B16" s="6" t="s">
        <v>35</v>
      </c>
      <c r="C16" s="6" t="s">
        <v>23</v>
      </c>
      <c r="D16" s="6" t="s">
        <v>36</v>
      </c>
      <c r="E16" s="6" t="s">
        <v>37</v>
      </c>
      <c r="F16" s="6" t="s">
        <v>38</v>
      </c>
      <c r="G16" s="6" t="s">
        <v>39</v>
      </c>
      <c r="H16" s="6" t="s">
        <v>40</v>
      </c>
      <c r="I16" s="6" t="s">
        <v>41</v>
      </c>
    </row>
    <row r="17" spans="1:9">
      <c r="A17" s="4" t="s">
        <v>29</v>
      </c>
      <c r="B17" s="4">
        <v>-17347.376948520294</v>
      </c>
      <c r="C17" s="4">
        <v>12724.896305655866</v>
      </c>
      <c r="D17" s="4">
        <v>-1.3632627356507308</v>
      </c>
      <c r="E17" s="11">
        <v>0.17528993623470759</v>
      </c>
      <c r="F17" s="4">
        <v>-42535.528959736395</v>
      </c>
      <c r="G17" s="4">
        <v>7840.7750626958077</v>
      </c>
      <c r="H17" s="4">
        <v>-42535.528959736395</v>
      </c>
      <c r="I17" s="4">
        <v>7840.7750626958077</v>
      </c>
    </row>
    <row r="18" spans="1:9">
      <c r="A18" s="4" t="s">
        <v>1</v>
      </c>
      <c r="B18" s="4">
        <v>61.839946100358851</v>
      </c>
      <c r="C18" s="4">
        <v>8.2637738430117942</v>
      </c>
      <c r="D18" s="4">
        <v>7.4832573198567616</v>
      </c>
      <c r="E18" s="11">
        <v>1.2021088466551735E-11</v>
      </c>
      <c r="F18" s="4">
        <v>45.482312470639137</v>
      </c>
      <c r="G18" s="4">
        <v>78.197579730078559</v>
      </c>
      <c r="H18" s="4">
        <v>45.482312470639137</v>
      </c>
      <c r="I18" s="4">
        <v>78.197579730078559</v>
      </c>
    </row>
    <row r="19" spans="1:9">
      <c r="A19" s="4" t="s">
        <v>2</v>
      </c>
      <c r="B19" s="4">
        <v>9319.7526020610549</v>
      </c>
      <c r="C19" s="4">
        <v>2148.7544402078074</v>
      </c>
      <c r="D19" s="4">
        <v>4.3372813699269122</v>
      </c>
      <c r="E19" s="11">
        <v>2.9731074623226852E-5</v>
      </c>
      <c r="F19" s="4">
        <v>5066.4249383477118</v>
      </c>
      <c r="G19" s="4">
        <v>13573.080265774399</v>
      </c>
      <c r="H19" s="4">
        <v>5066.4249383477118</v>
      </c>
      <c r="I19" s="4">
        <v>13573.080265774399</v>
      </c>
    </row>
    <row r="20" spans="1:9">
      <c r="A20" s="4" t="s">
        <v>3</v>
      </c>
      <c r="B20" s="4">
        <v>12646.347486400027</v>
      </c>
      <c r="C20" s="4">
        <v>3109.6620286097505</v>
      </c>
      <c r="D20" s="4">
        <v>4.0667916223853702</v>
      </c>
      <c r="E20" s="11">
        <v>8.4484906707596116E-5</v>
      </c>
      <c r="F20" s="4">
        <v>6490.9621694041634</v>
      </c>
      <c r="G20" s="4">
        <v>18801.732803395891</v>
      </c>
      <c r="H20" s="4">
        <v>6490.9621694041634</v>
      </c>
      <c r="I20" s="4">
        <v>18801.732803395891</v>
      </c>
    </row>
    <row r="21" spans="1:9" ht="16" thickBot="1">
      <c r="A21" s="5" t="s">
        <v>4</v>
      </c>
      <c r="B21" s="5">
        <v>-13601.011412285299</v>
      </c>
      <c r="C21" s="5">
        <v>1324.8186585487847</v>
      </c>
      <c r="D21" s="5">
        <v>-10.266319337005669</v>
      </c>
      <c r="E21" s="12">
        <v>3.0884342022559867E-18</v>
      </c>
      <c r="F21" s="5">
        <v>-16223.408715750182</v>
      </c>
      <c r="G21" s="5">
        <v>-10978.614108820417</v>
      </c>
      <c r="H21" s="5">
        <v>-16223.408715750182</v>
      </c>
      <c r="I21" s="5">
        <v>-10978.614108820417</v>
      </c>
    </row>
    <row r="25" spans="1:9">
      <c r="A25" t="s">
        <v>42</v>
      </c>
    </row>
    <row r="26" spans="1:9" ht="16" thickBot="1"/>
    <row r="27" spans="1:9">
      <c r="A27" s="6" t="s">
        <v>43</v>
      </c>
      <c r="B27" s="6" t="s">
        <v>44</v>
      </c>
      <c r="C27" s="6" t="s">
        <v>45</v>
      </c>
    </row>
    <row r="28" spans="1:9">
      <c r="A28" s="4">
        <v>1</v>
      </c>
      <c r="B28" s="4">
        <v>110076.30392347361</v>
      </c>
      <c r="C28" s="4">
        <v>4223.6960765263939</v>
      </c>
    </row>
    <row r="29" spans="1:9">
      <c r="A29" s="4">
        <v>2</v>
      </c>
      <c r="B29" s="4">
        <v>129956.38477939655</v>
      </c>
      <c r="C29" s="4">
        <v>-15756.384779396554</v>
      </c>
    </row>
    <row r="30" spans="1:9">
      <c r="A30" s="4">
        <v>3</v>
      </c>
      <c r="B30" s="4">
        <v>129905.07063280203</v>
      </c>
      <c r="C30" s="4">
        <v>-15105.070632802031</v>
      </c>
    </row>
    <row r="31" spans="1:9">
      <c r="A31" s="4">
        <v>4</v>
      </c>
      <c r="B31" s="4">
        <v>117544.63487231758</v>
      </c>
      <c r="C31" s="4">
        <v>-22844.634872317576</v>
      </c>
    </row>
    <row r="32" spans="1:9">
      <c r="A32" s="4">
        <v>5</v>
      </c>
      <c r="B32" s="4">
        <v>139466.97427377143</v>
      </c>
      <c r="C32" s="4">
        <v>-19666.974273771426</v>
      </c>
    </row>
    <row r="33" spans="1:3">
      <c r="A33" s="4">
        <v>6</v>
      </c>
      <c r="B33" s="4">
        <v>118777.65706453109</v>
      </c>
      <c r="C33" s="4">
        <v>-4177.6570645310858</v>
      </c>
    </row>
    <row r="34" spans="1:3">
      <c r="A34" s="4">
        <v>7</v>
      </c>
      <c r="B34" s="4">
        <v>120914.99044366376</v>
      </c>
      <c r="C34" s="4">
        <v>30685.009556336241</v>
      </c>
    </row>
    <row r="35" spans="1:3">
      <c r="A35" s="4">
        <v>8</v>
      </c>
      <c r="B35" s="4">
        <v>151596.58918472851</v>
      </c>
      <c r="C35" s="4">
        <v>-896.58918472850928</v>
      </c>
    </row>
    <row r="36" spans="1:3">
      <c r="A36" s="4">
        <v>9</v>
      </c>
      <c r="B36" s="4">
        <v>134903.58046742526</v>
      </c>
      <c r="C36" s="4">
        <v>-15703.580467425258</v>
      </c>
    </row>
    <row r="37" spans="1:3">
      <c r="A37" s="4">
        <v>10</v>
      </c>
      <c r="B37" s="4">
        <v>114730.99583362788</v>
      </c>
      <c r="C37" s="4">
        <v>-10730.99583362788</v>
      </c>
    </row>
    <row r="38" spans="1:3">
      <c r="A38" s="4">
        <v>11</v>
      </c>
      <c r="B38" s="4">
        <v>120636.6321773355</v>
      </c>
      <c r="C38" s="4">
        <v>11863.367822664499</v>
      </c>
    </row>
    <row r="39" spans="1:3">
      <c r="A39" s="4">
        <v>12</v>
      </c>
      <c r="B39" s="4">
        <v>115023.49961150231</v>
      </c>
      <c r="C39" s="4">
        <v>7976.5003884976904</v>
      </c>
    </row>
    <row r="40" spans="1:3">
      <c r="A40" s="4">
        <v>13</v>
      </c>
      <c r="B40" s="4">
        <v>99614.827233007149</v>
      </c>
      <c r="C40" s="4">
        <v>2985.1727669928514</v>
      </c>
    </row>
    <row r="41" spans="1:3">
      <c r="A41" s="4">
        <v>14</v>
      </c>
      <c r="B41" s="4">
        <v>113501.75037120799</v>
      </c>
      <c r="C41" s="4">
        <v>12798.249628792008</v>
      </c>
    </row>
    <row r="42" spans="1:3">
      <c r="A42" s="4">
        <v>15</v>
      </c>
      <c r="B42" s="4">
        <v>163632.09066971223</v>
      </c>
      <c r="C42" s="4">
        <v>13167.909330287774</v>
      </c>
    </row>
    <row r="43" spans="1:3">
      <c r="A43" s="4">
        <v>16</v>
      </c>
      <c r="B43" s="4">
        <v>141698.42107887744</v>
      </c>
      <c r="C43" s="4">
        <v>4101.5789211225638</v>
      </c>
    </row>
    <row r="44" spans="1:3">
      <c r="A44" s="4">
        <v>17</v>
      </c>
      <c r="B44" s="4">
        <v>129576.35962750766</v>
      </c>
      <c r="C44" s="4">
        <v>17523.640372492344</v>
      </c>
    </row>
    <row r="45" spans="1:3">
      <c r="A45" s="4">
        <v>18</v>
      </c>
      <c r="B45" s="4">
        <v>117208.37040743587</v>
      </c>
      <c r="C45" s="4">
        <v>-33608.370407435868</v>
      </c>
    </row>
    <row r="46" spans="1:3">
      <c r="A46" s="4">
        <v>19</v>
      </c>
      <c r="B46" s="4">
        <v>118111.72018672663</v>
      </c>
      <c r="C46" s="4">
        <v>-6711.7201867266267</v>
      </c>
    </row>
    <row r="47" spans="1:3">
      <c r="A47" s="4">
        <v>20</v>
      </c>
      <c r="B47" s="4">
        <v>140081.59700498136</v>
      </c>
      <c r="C47" s="4">
        <v>27118.402995018638</v>
      </c>
    </row>
    <row r="48" spans="1:3">
      <c r="A48" s="4">
        <v>21</v>
      </c>
      <c r="B48" s="4">
        <v>105795.04511324939</v>
      </c>
      <c r="C48" s="4">
        <v>10404.954886750609</v>
      </c>
    </row>
    <row r="49" spans="1:3">
      <c r="A49" s="4">
        <v>22</v>
      </c>
      <c r="B49" s="4">
        <v>105180.42238203945</v>
      </c>
      <c r="C49" s="4">
        <v>8619.5776179605455</v>
      </c>
    </row>
    <row r="50" spans="1:3">
      <c r="A50" s="4">
        <v>23</v>
      </c>
      <c r="B50" s="4">
        <v>99611.050503213512</v>
      </c>
      <c r="C50" s="4">
        <v>-7911.0505032135115</v>
      </c>
    </row>
    <row r="51" spans="1:3">
      <c r="A51" s="4">
        <v>24</v>
      </c>
      <c r="B51" s="4">
        <v>107650.24349626014</v>
      </c>
      <c r="C51" s="4">
        <v>-1550.2434962601401</v>
      </c>
    </row>
    <row r="52" spans="1:3">
      <c r="A52" s="4">
        <v>25</v>
      </c>
      <c r="B52" s="4">
        <v>167334.93397614648</v>
      </c>
      <c r="C52" s="4">
        <v>-10934.93397614648</v>
      </c>
    </row>
    <row r="53" spans="1:3">
      <c r="A53" s="4">
        <v>26</v>
      </c>
      <c r="B53" s="4">
        <v>158681.11825188989</v>
      </c>
      <c r="C53" s="4">
        <v>-9381.1182518898859</v>
      </c>
    </row>
    <row r="54" spans="1:3">
      <c r="A54" s="4">
        <v>27</v>
      </c>
      <c r="B54" s="4">
        <v>128101.1863963858</v>
      </c>
      <c r="C54" s="4">
        <v>8898.813603614195</v>
      </c>
    </row>
    <row r="55" spans="1:3">
      <c r="A55" s="4">
        <v>28</v>
      </c>
      <c r="B55" s="4">
        <v>113830.46137650238</v>
      </c>
      <c r="C55" s="4">
        <v>-14530.461376502382</v>
      </c>
    </row>
    <row r="56" spans="1:3">
      <c r="A56" s="4">
        <v>29</v>
      </c>
      <c r="B56" s="4">
        <v>84725.702752120123</v>
      </c>
      <c r="C56" s="4">
        <v>-15625.702752120123</v>
      </c>
    </row>
    <row r="57" spans="1:3">
      <c r="A57" s="4">
        <v>30</v>
      </c>
      <c r="B57" s="4">
        <v>170423.15455137077</v>
      </c>
      <c r="C57" s="4">
        <v>17576.845448629232</v>
      </c>
    </row>
    <row r="58" spans="1:3">
      <c r="A58" s="4">
        <v>31</v>
      </c>
      <c r="B58" s="4">
        <v>156207.52040787553</v>
      </c>
      <c r="C58" s="4">
        <v>25792.479592124466</v>
      </c>
    </row>
    <row r="59" spans="1:3">
      <c r="A59" s="4">
        <v>32</v>
      </c>
      <c r="B59" s="4">
        <v>118733.89637752387</v>
      </c>
      <c r="C59" s="4">
        <v>-6433.8963775238662</v>
      </c>
    </row>
    <row r="60" spans="1:3">
      <c r="A60" s="4">
        <v>33</v>
      </c>
      <c r="B60" s="4">
        <v>146887.76780581448</v>
      </c>
      <c r="C60" s="4">
        <v>-11887.767805814481</v>
      </c>
    </row>
    <row r="61" spans="1:3">
      <c r="A61" s="4">
        <v>34</v>
      </c>
      <c r="B61" s="4">
        <v>153781.45998066207</v>
      </c>
      <c r="C61" s="4">
        <v>-14181.459980662068</v>
      </c>
    </row>
    <row r="62" spans="1:3">
      <c r="A62" s="4">
        <v>35</v>
      </c>
      <c r="B62" s="4">
        <v>109461.68119226367</v>
      </c>
      <c r="C62" s="4">
        <v>8338.3188077363302</v>
      </c>
    </row>
    <row r="63" spans="1:3">
      <c r="A63" s="4">
        <v>36</v>
      </c>
      <c r="B63" s="4">
        <v>136374.97696875347</v>
      </c>
      <c r="C63" s="4">
        <v>-19274.976968753472</v>
      </c>
    </row>
    <row r="64" spans="1:3">
      <c r="A64" s="4">
        <v>37</v>
      </c>
      <c r="B64" s="4">
        <v>115641.89907250591</v>
      </c>
      <c r="C64" s="4">
        <v>1858.100927494088</v>
      </c>
    </row>
    <row r="65" spans="1:3">
      <c r="A65" s="4">
        <v>38</v>
      </c>
      <c r="B65" s="4">
        <v>153119.29983265122</v>
      </c>
      <c r="C65" s="4">
        <v>-6119.299832651217</v>
      </c>
    </row>
    <row r="66" spans="1:3">
      <c r="A66" s="4">
        <v>39</v>
      </c>
      <c r="B66" s="4">
        <v>128668.27171079486</v>
      </c>
      <c r="C66" s="4">
        <v>2631.7282892051444</v>
      </c>
    </row>
    <row r="67" spans="1:3">
      <c r="A67" s="4">
        <v>40</v>
      </c>
      <c r="B67" s="4">
        <v>116304.05922051673</v>
      </c>
      <c r="C67" s="4">
        <v>-8104.0592205167341</v>
      </c>
    </row>
    <row r="68" spans="1:3">
      <c r="A68" s="4">
        <v>41</v>
      </c>
      <c r="B68" s="4">
        <v>109454.12773267637</v>
      </c>
      <c r="C68" s="4">
        <v>-2854.1277326763666</v>
      </c>
    </row>
    <row r="69" spans="1:3">
      <c r="A69" s="4">
        <v>42</v>
      </c>
      <c r="B69" s="4">
        <v>144454.15391901368</v>
      </c>
      <c r="C69" s="4">
        <v>-10854.153919013683</v>
      </c>
    </row>
    <row r="70" spans="1:3">
      <c r="A70" s="4">
        <v>43</v>
      </c>
      <c r="B70" s="4">
        <v>108843.2817312601</v>
      </c>
      <c r="C70" s="4">
        <v>-3243.2817312600964</v>
      </c>
    </row>
    <row r="71" spans="1:3">
      <c r="A71" s="4">
        <v>44</v>
      </c>
      <c r="B71" s="4">
        <v>141036.26093086664</v>
      </c>
      <c r="C71" s="4">
        <v>12963.739069133357</v>
      </c>
    </row>
    <row r="72" spans="1:3">
      <c r="A72" s="4">
        <v>45</v>
      </c>
      <c r="B72" s="4">
        <v>141318.39592698854</v>
      </c>
      <c r="C72" s="4">
        <v>25181.604073011462</v>
      </c>
    </row>
    <row r="73" spans="1:3">
      <c r="A73" s="4">
        <v>46</v>
      </c>
      <c r="B73" s="4">
        <v>107031.84403525657</v>
      </c>
      <c r="C73" s="4">
        <v>-3831.8440352565667</v>
      </c>
    </row>
    <row r="74" spans="1:3">
      <c r="A74" s="4">
        <v>47</v>
      </c>
      <c r="B74" s="4">
        <v>135090.64062994541</v>
      </c>
      <c r="C74" s="4">
        <v>-5290.6406299454102</v>
      </c>
    </row>
    <row r="75" spans="1:3">
      <c r="A75" s="4">
        <v>48</v>
      </c>
      <c r="B75" s="4">
        <v>81070.39686248677</v>
      </c>
      <c r="C75" s="4">
        <v>9229.6031375132297</v>
      </c>
    </row>
    <row r="76" spans="1:3">
      <c r="A76" s="4">
        <v>49</v>
      </c>
      <c r="B76" s="4">
        <v>121825.89368254179</v>
      </c>
      <c r="C76" s="4">
        <v>-5925.8936825417913</v>
      </c>
    </row>
    <row r="77" spans="1:3">
      <c r="A77" s="4">
        <v>50</v>
      </c>
      <c r="B77" s="4">
        <v>100229.44996421708</v>
      </c>
      <c r="C77" s="4">
        <v>7270.5500357829151</v>
      </c>
    </row>
    <row r="78" spans="1:3">
      <c r="A78" s="4">
        <v>51</v>
      </c>
      <c r="B78" s="4">
        <v>124965.42840436063</v>
      </c>
      <c r="C78" s="4">
        <v>26134.571595639369</v>
      </c>
    </row>
    <row r="79" spans="1:3">
      <c r="A79" s="4">
        <v>52</v>
      </c>
      <c r="B79" s="4">
        <v>100804.08873821344</v>
      </c>
      <c r="C79" s="4">
        <v>-9704.0887382134388</v>
      </c>
    </row>
    <row r="80" spans="1:3">
      <c r="A80" s="4">
        <v>53</v>
      </c>
      <c r="B80" s="4">
        <v>117783.00918143225</v>
      </c>
      <c r="C80" s="4">
        <v>-383.00918143225135</v>
      </c>
    </row>
    <row r="81" spans="1:3">
      <c r="A81" s="4">
        <v>54</v>
      </c>
      <c r="B81" s="4">
        <v>124965.42840436063</v>
      </c>
      <c r="C81" s="4">
        <v>5834.5715956393688</v>
      </c>
    </row>
    <row r="82" spans="1:3">
      <c r="A82" s="4">
        <v>55</v>
      </c>
      <c r="B82" s="4">
        <v>97137.45265919916</v>
      </c>
      <c r="C82" s="4">
        <v>-15837.45265919916</v>
      </c>
    </row>
    <row r="83" spans="1:3">
      <c r="A83" s="4">
        <v>56</v>
      </c>
      <c r="B83" s="4">
        <v>105747.50769644851</v>
      </c>
      <c r="C83" s="4">
        <v>19952.492303551495</v>
      </c>
    </row>
    <row r="84" spans="1:3">
      <c r="A84" s="4">
        <v>57</v>
      </c>
      <c r="B84" s="4">
        <v>130531.02355339294</v>
      </c>
      <c r="C84" s="4">
        <v>10368.976446607063</v>
      </c>
    </row>
    <row r="85" spans="1:3">
      <c r="A85" s="4">
        <v>58</v>
      </c>
      <c r="B85" s="4">
        <v>155589.12094687193</v>
      </c>
      <c r="C85" s="4">
        <v>-3289.1209468719317</v>
      </c>
    </row>
    <row r="86" spans="1:3">
      <c r="A86" s="4">
        <v>59</v>
      </c>
      <c r="B86" s="4">
        <v>148735.41272923793</v>
      </c>
      <c r="C86" s="4">
        <v>-10635.412729237927</v>
      </c>
    </row>
    <row r="87" spans="1:3">
      <c r="A87" s="4">
        <v>60</v>
      </c>
      <c r="B87" s="4">
        <v>160868.80436998868</v>
      </c>
      <c r="C87" s="4">
        <v>-5468.8043699886766</v>
      </c>
    </row>
    <row r="88" spans="1:3">
      <c r="A88" s="4">
        <v>61</v>
      </c>
      <c r="B88" s="4">
        <v>170997.79332536712</v>
      </c>
      <c r="C88" s="4">
        <v>9902.2066746328783</v>
      </c>
    </row>
    <row r="89" spans="1:3">
      <c r="A89" s="4">
        <v>62</v>
      </c>
      <c r="B89" s="4">
        <v>98945.113625409023</v>
      </c>
      <c r="C89" s="4">
        <v>1954.8863745909766</v>
      </c>
    </row>
    <row r="90" spans="1:3">
      <c r="A90" s="4">
        <v>63</v>
      </c>
      <c r="B90" s="4">
        <v>167953.33343715005</v>
      </c>
      <c r="C90" s="4">
        <v>-6653.3334371500532</v>
      </c>
    </row>
    <row r="91" spans="1:3">
      <c r="A91" s="4">
        <v>64</v>
      </c>
      <c r="B91" s="4">
        <v>130143.44494191671</v>
      </c>
      <c r="C91" s="4">
        <v>-9643.4449419167067</v>
      </c>
    </row>
    <row r="92" spans="1:3">
      <c r="A92" s="4">
        <v>65</v>
      </c>
      <c r="B92" s="4">
        <v>123724.85275255979</v>
      </c>
      <c r="C92" s="4">
        <v>6575.1472474402108</v>
      </c>
    </row>
    <row r="93" spans="1:3">
      <c r="A93" s="4">
        <v>66</v>
      </c>
      <c r="B93" s="4">
        <v>102651.73366163691</v>
      </c>
      <c r="C93" s="4">
        <v>8448.2663383630861</v>
      </c>
    </row>
    <row r="94" spans="1:3">
      <c r="A94" s="4">
        <v>67</v>
      </c>
      <c r="B94" s="4">
        <v>130813.15854951483</v>
      </c>
      <c r="C94" s="4">
        <v>-4613.158549514832</v>
      </c>
    </row>
    <row r="95" spans="1:3">
      <c r="A95" s="4">
        <v>68</v>
      </c>
      <c r="B95" s="4">
        <v>143221.13172680017</v>
      </c>
      <c r="C95" s="4">
        <v>8678.8682731998269</v>
      </c>
    </row>
    <row r="96" spans="1:3">
      <c r="A96" s="4">
        <v>69</v>
      </c>
      <c r="B96" s="4">
        <v>113838.01483608969</v>
      </c>
      <c r="C96" s="4">
        <v>-20238.014836089686</v>
      </c>
    </row>
    <row r="97" spans="1:3">
      <c r="A97" s="4">
        <v>70</v>
      </c>
      <c r="B97" s="4">
        <v>145694.72957081452</v>
      </c>
      <c r="C97" s="4">
        <v>19905.270429185475</v>
      </c>
    </row>
    <row r="98" spans="1:3">
      <c r="A98" s="4">
        <v>71</v>
      </c>
      <c r="B98" s="4">
        <v>128335.78397570681</v>
      </c>
      <c r="C98" s="4">
        <v>38364.216024293186</v>
      </c>
    </row>
    <row r="99" spans="1:3">
      <c r="A99" s="4">
        <v>72</v>
      </c>
      <c r="B99" s="4">
        <v>165197.60059701381</v>
      </c>
      <c r="C99" s="4">
        <v>-7597.6005970138067</v>
      </c>
    </row>
    <row r="100" spans="1:3">
      <c r="A100" s="4">
        <v>73</v>
      </c>
      <c r="B100" s="4">
        <v>97137.45265919916</v>
      </c>
      <c r="C100" s="4">
        <v>10162.54734080084</v>
      </c>
    </row>
    <row r="101" spans="1:3">
      <c r="A101" s="4">
        <v>74</v>
      </c>
      <c r="B101" s="4">
        <v>147502.39053702442</v>
      </c>
      <c r="C101" s="4">
        <v>-21802.390537024417</v>
      </c>
    </row>
    <row r="102" spans="1:3">
      <c r="A102" s="4">
        <v>75</v>
      </c>
      <c r="B102" s="4">
        <v>140085.373734775</v>
      </c>
      <c r="C102" s="4">
        <v>4114.6262652250007</v>
      </c>
    </row>
    <row r="103" spans="1:3">
      <c r="A103" s="4">
        <v>76</v>
      </c>
      <c r="B103" s="4">
        <v>116878.69799451309</v>
      </c>
      <c r="C103" s="4">
        <v>-9978.6979945130879</v>
      </c>
    </row>
    <row r="104" spans="1:3">
      <c r="A104" s="4">
        <v>77</v>
      </c>
      <c r="B104" s="4">
        <v>128053.64897958492</v>
      </c>
      <c r="C104" s="4">
        <v>1746.3510204150807</v>
      </c>
    </row>
    <row r="105" spans="1:3">
      <c r="A105" s="4">
        <v>78</v>
      </c>
      <c r="B105" s="4">
        <v>158062.71879088631</v>
      </c>
      <c r="C105" s="4">
        <v>18437.281209113688</v>
      </c>
    </row>
    <row r="106" spans="1:3">
      <c r="A106" s="4">
        <v>79</v>
      </c>
      <c r="B106" s="4">
        <v>126820.62678737141</v>
      </c>
      <c r="C106" s="4">
        <v>-5520.6267873714096</v>
      </c>
    </row>
    <row r="107" spans="1:3">
      <c r="A107" s="4">
        <v>80</v>
      </c>
      <c r="B107" s="4">
        <v>141698.42107887744</v>
      </c>
      <c r="C107" s="4">
        <v>1901.5789211225638</v>
      </c>
    </row>
    <row r="108" spans="1:3">
      <c r="A108" s="4">
        <v>81</v>
      </c>
      <c r="B108" s="4">
        <v>129576.35962750766</v>
      </c>
      <c r="C108" s="4">
        <v>13823.640372492344</v>
      </c>
    </row>
    <row r="109" spans="1:3">
      <c r="A109" s="4">
        <v>82</v>
      </c>
      <c r="B109" s="4">
        <v>163006.13774912135</v>
      </c>
      <c r="C109" s="4">
        <v>21293.86225087865</v>
      </c>
    </row>
    <row r="110" spans="1:3">
      <c r="A110" s="4">
        <v>83</v>
      </c>
      <c r="B110" s="4">
        <v>139755.70132185222</v>
      </c>
      <c r="C110" s="4">
        <v>25044.298678147781</v>
      </c>
    </row>
    <row r="111" spans="1:3">
      <c r="A111" s="4">
        <v>84</v>
      </c>
      <c r="B111" s="4">
        <v>170383.17059415716</v>
      </c>
      <c r="C111" s="4">
        <v>-22683.170594157156</v>
      </c>
    </row>
    <row r="112" spans="1:3">
      <c r="A112" s="4">
        <v>85</v>
      </c>
      <c r="B112" s="4">
        <v>79778.50706409142</v>
      </c>
      <c r="C112" s="4">
        <v>10721.49293590858</v>
      </c>
    </row>
    <row r="113" spans="1:3">
      <c r="A113" s="4">
        <v>86</v>
      </c>
      <c r="B113" s="4">
        <v>169808.53182016083</v>
      </c>
      <c r="C113" s="4">
        <v>18491.468179839168</v>
      </c>
    </row>
    <row r="114" spans="1:3">
      <c r="A114" s="4">
        <v>87</v>
      </c>
      <c r="B114" s="4">
        <v>108316.18037406463</v>
      </c>
      <c r="C114" s="4">
        <v>-5616.1803740646283</v>
      </c>
    </row>
    <row r="115" spans="1:3">
      <c r="A115" s="4">
        <v>88</v>
      </c>
      <c r="B115" s="4">
        <v>151209.01057325231</v>
      </c>
      <c r="C115" s="4">
        <v>21290.989426747692</v>
      </c>
    </row>
    <row r="116" spans="1:3">
      <c r="A116" s="4">
        <v>89</v>
      </c>
      <c r="B116" s="4">
        <v>140699.99646598494</v>
      </c>
      <c r="C116" s="4">
        <v>-12999.996465984936</v>
      </c>
    </row>
    <row r="117" spans="1:3">
      <c r="A117" s="4">
        <v>90</v>
      </c>
      <c r="B117" s="4">
        <v>96479.069240981975</v>
      </c>
      <c r="C117" s="4">
        <v>1320.9307590180251</v>
      </c>
    </row>
    <row r="118" spans="1:3">
      <c r="A118" s="4">
        <v>91</v>
      </c>
      <c r="B118" s="4">
        <v>136755.0021206424</v>
      </c>
      <c r="C118" s="4">
        <v>6344.9978793576011</v>
      </c>
    </row>
    <row r="119" spans="1:3">
      <c r="A119" s="4">
        <v>92</v>
      </c>
      <c r="B119" s="4">
        <v>141658.43712166388</v>
      </c>
      <c r="C119" s="4">
        <v>-25158.437121663883</v>
      </c>
    </row>
    <row r="120" spans="1:3">
      <c r="A120" s="4">
        <v>93</v>
      </c>
      <c r="B120" s="4">
        <v>139184.8392776495</v>
      </c>
      <c r="C120" s="4">
        <v>3415.160722350498</v>
      </c>
    </row>
    <row r="121" spans="1:3">
      <c r="A121" s="4">
        <v>94</v>
      </c>
      <c r="B121" s="4">
        <v>149975.98838103877</v>
      </c>
      <c r="C121" s="4">
        <v>7124.0116189612309</v>
      </c>
    </row>
    <row r="122" spans="1:3">
      <c r="A122" s="4">
        <v>95</v>
      </c>
      <c r="B122" s="4">
        <v>150023.52579783965</v>
      </c>
      <c r="C122" s="4">
        <v>10576.474202160345</v>
      </c>
    </row>
    <row r="123" spans="1:3">
      <c r="A123" s="4">
        <v>96</v>
      </c>
      <c r="B123" s="4">
        <v>134808.50563382352</v>
      </c>
      <c r="C123" s="4">
        <v>17691.494366176485</v>
      </c>
    </row>
    <row r="124" spans="1:3">
      <c r="A124" s="4">
        <v>97</v>
      </c>
      <c r="B124" s="4">
        <v>158637.35756488267</v>
      </c>
      <c r="C124" s="4">
        <v>-25337.357564882666</v>
      </c>
    </row>
    <row r="125" spans="1:3">
      <c r="A125" s="4">
        <v>98</v>
      </c>
      <c r="B125" s="4">
        <v>136663.70401683426</v>
      </c>
      <c r="C125" s="4">
        <v>-9863.7040168342646</v>
      </c>
    </row>
    <row r="126" spans="1:3">
      <c r="A126" s="4">
        <v>99</v>
      </c>
      <c r="B126" s="4">
        <v>149693.85338491687</v>
      </c>
      <c r="C126" s="4">
        <v>-4193.8533849168743</v>
      </c>
    </row>
    <row r="127" spans="1:3">
      <c r="A127" s="4">
        <v>100</v>
      </c>
      <c r="B127" s="4">
        <v>149975.98838103877</v>
      </c>
      <c r="C127" s="4">
        <v>21024.011618961231</v>
      </c>
    </row>
    <row r="128" spans="1:3">
      <c r="A128" s="4">
        <v>101</v>
      </c>
      <c r="B128" s="4">
        <v>92197.810430757716</v>
      </c>
      <c r="C128" s="4">
        <v>11002.189569242284</v>
      </c>
    </row>
    <row r="129" spans="1:3">
      <c r="A129" s="4">
        <v>102</v>
      </c>
      <c r="B129" s="4">
        <v>120304.14444224747</v>
      </c>
      <c r="C129" s="4">
        <v>2795.8555577525258</v>
      </c>
    </row>
    <row r="130" spans="1:3">
      <c r="A130" s="4">
        <v>103</v>
      </c>
      <c r="B130" s="4">
        <v>143181.14776958656</v>
      </c>
      <c r="C130" s="4">
        <v>-6381.1477695865615</v>
      </c>
    </row>
    <row r="131" spans="1:3">
      <c r="A131" s="4">
        <v>104</v>
      </c>
      <c r="B131" s="4">
        <v>167957.11016694372</v>
      </c>
      <c r="C131" s="4">
        <v>43242.889833056281</v>
      </c>
    </row>
    <row r="132" spans="1:3">
      <c r="A132" s="4">
        <v>105</v>
      </c>
      <c r="B132" s="4">
        <v>99614.827233007149</v>
      </c>
      <c r="C132" s="4">
        <v>-17314.827233007149</v>
      </c>
    </row>
    <row r="133" spans="1:3">
      <c r="A133" s="4">
        <v>106</v>
      </c>
      <c r="B133" s="4">
        <v>159921.69390369073</v>
      </c>
      <c r="C133" s="4">
        <v>-13021.693903690728</v>
      </c>
    </row>
    <row r="134" spans="1:3">
      <c r="A134" s="4">
        <v>107</v>
      </c>
      <c r="B134" s="4">
        <v>113219.61537508611</v>
      </c>
      <c r="C134" s="4">
        <v>-4719.6153750861122</v>
      </c>
    </row>
    <row r="135" spans="1:3">
      <c r="A135" s="4">
        <v>108</v>
      </c>
      <c r="B135" s="4">
        <v>139181.06254785586</v>
      </c>
      <c r="C135" s="4">
        <v>-5181.062547855865</v>
      </c>
    </row>
    <row r="136" spans="1:3">
      <c r="A136" s="4">
        <v>109</v>
      </c>
      <c r="B136" s="4">
        <v>130809.38181972117</v>
      </c>
      <c r="C136" s="4">
        <v>-13809.381819721166</v>
      </c>
    </row>
    <row r="137" spans="1:3">
      <c r="A137" s="4">
        <v>110</v>
      </c>
      <c r="B137" s="4">
        <v>125583.8278653642</v>
      </c>
      <c r="C137" s="4">
        <v>-16883.827865364205</v>
      </c>
    </row>
    <row r="138" spans="1:3">
      <c r="A138" s="4">
        <v>111</v>
      </c>
      <c r="B138" s="4">
        <v>118730.1196477302</v>
      </c>
      <c r="C138" s="4">
        <v>-7130.1196477302001</v>
      </c>
    </row>
    <row r="139" spans="1:3">
      <c r="A139" s="4">
        <v>112</v>
      </c>
      <c r="B139" s="4">
        <v>106984.30661845568</v>
      </c>
      <c r="C139" s="4">
        <v>7915.693381544319</v>
      </c>
    </row>
    <row r="140" spans="1:3">
      <c r="A140" s="4">
        <v>113</v>
      </c>
      <c r="B140" s="4">
        <v>119352.29583852744</v>
      </c>
      <c r="C140" s="4">
        <v>4247.7041614725604</v>
      </c>
    </row>
    <row r="141" spans="1:3">
      <c r="A141" s="4">
        <v>114</v>
      </c>
      <c r="B141" s="4">
        <v>118781.43379432475</v>
      </c>
      <c r="C141" s="4">
        <v>-3081.4337943247519</v>
      </c>
    </row>
    <row r="142" spans="1:3">
      <c r="A142" s="4">
        <v>115</v>
      </c>
      <c r="B142" s="4">
        <v>154966.94475607469</v>
      </c>
      <c r="C142" s="4">
        <v>-30466.944756074692</v>
      </c>
    </row>
    <row r="143" spans="1:3">
      <c r="A143" s="4">
        <v>116</v>
      </c>
      <c r="B143" s="4">
        <v>125243.78667068889</v>
      </c>
      <c r="C143" s="4">
        <v>-22743.786670688889</v>
      </c>
    </row>
    <row r="144" spans="1:3">
      <c r="A144" s="4">
        <v>117</v>
      </c>
      <c r="B144" s="4">
        <v>207849.24116492158</v>
      </c>
      <c r="C144" s="4">
        <v>-8349.2411649215792</v>
      </c>
    </row>
    <row r="145" spans="1:3">
      <c r="A145" s="4">
        <v>118</v>
      </c>
      <c r="B145" s="4">
        <v>127435.24951858135</v>
      </c>
      <c r="C145" s="4">
        <v>-9635.2495185813459</v>
      </c>
    </row>
    <row r="146" spans="1:3">
      <c r="A146" s="4">
        <v>119</v>
      </c>
      <c r="B146" s="4">
        <v>115689.4364893068</v>
      </c>
      <c r="C146" s="4">
        <v>34510.563510693202</v>
      </c>
    </row>
    <row r="147" spans="1:3">
      <c r="A147" s="4">
        <v>120</v>
      </c>
      <c r="B147" s="4">
        <v>90913.474091949669</v>
      </c>
      <c r="C147" s="4">
        <v>18786.525908050331</v>
      </c>
    </row>
    <row r="148" spans="1:3">
      <c r="A148" s="4">
        <v>121</v>
      </c>
      <c r="B148" s="4">
        <v>117779.23245163859</v>
      </c>
      <c r="C148" s="4">
        <v>-7379.2324516385852</v>
      </c>
    </row>
    <row r="149" spans="1:3">
      <c r="A149" s="4">
        <v>122</v>
      </c>
      <c r="B149" s="4">
        <v>127098.98505369964</v>
      </c>
      <c r="C149" s="4">
        <v>-21498.985053699638</v>
      </c>
    </row>
    <row r="150" spans="1:3">
      <c r="A150" s="4">
        <v>123</v>
      </c>
      <c r="B150" s="4">
        <v>140374.10078285579</v>
      </c>
      <c r="C150" s="4">
        <v>4425.8992171442078</v>
      </c>
    </row>
    <row r="151" spans="1:3">
      <c r="A151" s="4">
        <v>124</v>
      </c>
      <c r="B151" s="4">
        <v>125243.78667068889</v>
      </c>
      <c r="C151" s="4">
        <v>-5543.786670688889</v>
      </c>
    </row>
    <row r="152" spans="1:3">
      <c r="A152" s="4">
        <v>125</v>
      </c>
      <c r="B152" s="4">
        <v>150641.92525884323</v>
      </c>
      <c r="C152" s="4">
        <v>-2741.9252588432282</v>
      </c>
    </row>
    <row r="153" spans="1:3">
      <c r="A153" s="4">
        <v>126</v>
      </c>
      <c r="B153" s="4">
        <v>127391.4888315741</v>
      </c>
      <c r="C153" s="4">
        <v>-13891.488831574097</v>
      </c>
    </row>
    <row r="154" spans="1:3">
      <c r="A154" s="4">
        <v>127</v>
      </c>
      <c r="B154" s="4">
        <v>159866.60302730254</v>
      </c>
      <c r="C154" s="4">
        <v>-9966.603027302539</v>
      </c>
    </row>
    <row r="155" spans="1:3" ht="16" thickBot="1">
      <c r="A155" s="5">
        <v>128</v>
      </c>
      <c r="B155" s="5">
        <v>133286.75639352918</v>
      </c>
      <c r="C155" s="5">
        <v>-8686.7563935291837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D6A5-9AFD-124B-9714-83912AEFB7D6}">
  <dimension ref="A1:R153"/>
  <sheetViews>
    <sheetView tabSelected="1" zoomScale="90" zoomScaleNormal="90" workbookViewId="0">
      <selection activeCell="N12" sqref="N12"/>
    </sheetView>
  </sheetViews>
  <sheetFormatPr baseColWidth="10" defaultRowHeight="15"/>
  <sheetData>
    <row r="1" spans="1:18">
      <c r="A1" t="s">
        <v>18</v>
      </c>
      <c r="L1" s="6"/>
      <c r="M1" s="6" t="s">
        <v>35</v>
      </c>
      <c r="N1" s="9" t="s">
        <v>50</v>
      </c>
      <c r="O1" s="9" t="s">
        <v>28</v>
      </c>
    </row>
    <row r="2" spans="1:18" ht="16" thickBot="1">
      <c r="L2" s="4" t="s">
        <v>29</v>
      </c>
      <c r="M2" s="4">
        <v>-21841.694777085242</v>
      </c>
      <c r="N2">
        <v>1</v>
      </c>
      <c r="O2">
        <f>N2*M2</f>
        <v>-21841.694777085242</v>
      </c>
    </row>
    <row r="3" spans="1:18">
      <c r="A3" s="7" t="s">
        <v>19</v>
      </c>
      <c r="B3" s="7"/>
      <c r="L3" s="4" t="s">
        <v>4</v>
      </c>
      <c r="M3" s="4">
        <v>-14170.766568727442</v>
      </c>
      <c r="N3">
        <v>3</v>
      </c>
      <c r="O3">
        <f t="shared" ref="O3:O4" si="0">N3*M3</f>
        <v>-42512.299706182326</v>
      </c>
    </row>
    <row r="4" spans="1:18">
      <c r="A4" s="4" t="s">
        <v>20</v>
      </c>
      <c r="B4" s="4">
        <v>0.76664509269913672</v>
      </c>
      <c r="L4" s="8" t="s">
        <v>1</v>
      </c>
      <c r="M4" s="8">
        <v>94.357293062419828</v>
      </c>
      <c r="N4" s="9">
        <v>2001</v>
      </c>
      <c r="O4" s="9">
        <f t="shared" si="0"/>
        <v>188808.94341790208</v>
      </c>
    </row>
    <row r="5" spans="1:18">
      <c r="A5" s="4" t="s">
        <v>21</v>
      </c>
      <c r="B5" s="4">
        <v>0.5877446981596679</v>
      </c>
      <c r="N5">
        <f>M2*N2+M3*N3+M4*N4</f>
        <v>124454.94893463451</v>
      </c>
      <c r="O5" s="10">
        <f>SUM(O2:O4)</f>
        <v>124454.94893463451</v>
      </c>
    </row>
    <row r="6" spans="1:18">
      <c r="A6" s="4" t="s">
        <v>22</v>
      </c>
      <c r="B6" s="4">
        <v>0.58114861333022261</v>
      </c>
    </row>
    <row r="7" spans="1:18">
      <c r="A7" s="4" t="s">
        <v>23</v>
      </c>
      <c r="B7" s="4">
        <v>17389.12664724798</v>
      </c>
    </row>
    <row r="8" spans="1:18" ht="16" thickBot="1">
      <c r="A8" s="5" t="s">
        <v>24</v>
      </c>
      <c r="B8" s="5">
        <v>128</v>
      </c>
    </row>
    <row r="9" spans="1:18">
      <c r="M9" s="15" t="s">
        <v>4</v>
      </c>
      <c r="N9" s="15"/>
      <c r="O9" s="15"/>
      <c r="P9" s="15"/>
      <c r="Q9" s="15"/>
      <c r="R9" s="15"/>
    </row>
    <row r="10" spans="1:18" ht="16" thickBot="1">
      <c r="A10" t="s">
        <v>25</v>
      </c>
      <c r="L10" s="10">
        <f>N5</f>
        <v>124454.94893463451</v>
      </c>
      <c r="M10">
        <v>1</v>
      </c>
      <c r="N10">
        <v>2</v>
      </c>
      <c r="O10">
        <v>3</v>
      </c>
      <c r="P10">
        <v>4</v>
      </c>
      <c r="Q10">
        <v>5</v>
      </c>
      <c r="R10">
        <v>6</v>
      </c>
    </row>
    <row r="11" spans="1:18">
      <c r="A11" s="6"/>
      <c r="B11" s="6" t="s">
        <v>30</v>
      </c>
      <c r="C11" s="6" t="s">
        <v>31</v>
      </c>
      <c r="D11" s="6" t="s">
        <v>32</v>
      </c>
      <c r="E11" s="6" t="s">
        <v>33</v>
      </c>
      <c r="F11" s="6" t="s">
        <v>34</v>
      </c>
      <c r="K11" s="14" t="s">
        <v>51</v>
      </c>
      <c r="L11">
        <v>1400</v>
      </c>
      <c r="M11">
        <f t="dataTable" ref="M11:R23" dt2D="1" dtr="1" r1="N3" r2="N4"/>
        <v>96087.748941575061</v>
      </c>
      <c r="N11">
        <v>81916.982372847619</v>
      </c>
      <c r="O11">
        <v>67746.215804120176</v>
      </c>
      <c r="P11">
        <v>53575.449235392734</v>
      </c>
      <c r="Q11">
        <v>39404.682666665292</v>
      </c>
      <c r="R11">
        <v>25233.91609793785</v>
      </c>
    </row>
    <row r="12" spans="1:18">
      <c r="A12" s="4" t="s">
        <v>26</v>
      </c>
      <c r="B12" s="4">
        <v>2</v>
      </c>
      <c r="C12" s="4">
        <v>53887498602.621269</v>
      </c>
      <c r="D12" s="4">
        <v>26943749301.310635</v>
      </c>
      <c r="E12" s="4">
        <v>89.105084812727227</v>
      </c>
      <c r="F12" s="4">
        <v>8.8693256683586161E-25</v>
      </c>
      <c r="K12" s="14"/>
      <c r="L12">
        <v>1500</v>
      </c>
      <c r="M12">
        <v>105523.47824781705</v>
      </c>
      <c r="N12">
        <v>91352.711679089611</v>
      </c>
      <c r="O12">
        <v>77181.945110362169</v>
      </c>
      <c r="P12">
        <v>63011.178541634727</v>
      </c>
      <c r="Q12">
        <v>48840.411972907285</v>
      </c>
      <c r="R12">
        <v>34669.645404179842</v>
      </c>
    </row>
    <row r="13" spans="1:18">
      <c r="A13" s="4" t="s">
        <v>27</v>
      </c>
      <c r="B13" s="4">
        <v>125</v>
      </c>
      <c r="C13" s="4">
        <v>37797715694.253731</v>
      </c>
      <c r="D13" s="4">
        <v>302381725.55402982</v>
      </c>
      <c r="E13" s="4"/>
      <c r="F13" s="4"/>
      <c r="K13" s="14"/>
      <c r="L13">
        <v>1600</v>
      </c>
      <c r="M13">
        <v>114959.20755405904</v>
      </c>
      <c r="N13">
        <v>100788.4409853316</v>
      </c>
      <c r="O13">
        <v>86617.674416604161</v>
      </c>
      <c r="P13">
        <v>72446.907847876719</v>
      </c>
      <c r="Q13">
        <v>58276.141279149277</v>
      </c>
      <c r="R13">
        <v>44105.374710421835</v>
      </c>
    </row>
    <row r="14" spans="1:18" ht="16" thickBot="1">
      <c r="A14" s="5" t="s">
        <v>28</v>
      </c>
      <c r="B14" s="5">
        <v>127</v>
      </c>
      <c r="C14" s="5">
        <v>91685214296.875</v>
      </c>
      <c r="D14" s="5"/>
      <c r="E14" s="5"/>
      <c r="F14" s="5"/>
      <c r="K14" s="14"/>
      <c r="L14">
        <v>1700</v>
      </c>
      <c r="M14">
        <v>124394.93686030104</v>
      </c>
      <c r="N14">
        <v>110224.1702915736</v>
      </c>
      <c r="O14">
        <v>96053.403722846153</v>
      </c>
      <c r="P14">
        <v>81882.637154118711</v>
      </c>
      <c r="Q14">
        <v>67711.870585391269</v>
      </c>
      <c r="R14">
        <v>53541.104016663827</v>
      </c>
    </row>
    <row r="15" spans="1:18" ht="16" thickBot="1">
      <c r="K15" s="14"/>
      <c r="L15">
        <v>1800</v>
      </c>
      <c r="M15">
        <v>133830.666166543</v>
      </c>
      <c r="N15">
        <v>119659.89959781556</v>
      </c>
      <c r="O15">
        <v>105489.13302908812</v>
      </c>
      <c r="P15">
        <v>91318.366460360674</v>
      </c>
      <c r="Q15">
        <v>77147.599891633232</v>
      </c>
      <c r="R15">
        <v>62976.83332290579</v>
      </c>
    </row>
    <row r="16" spans="1:18">
      <c r="A16" s="6"/>
      <c r="B16" s="6" t="s">
        <v>35</v>
      </c>
      <c r="C16" s="6" t="s">
        <v>23</v>
      </c>
      <c r="D16" s="6" t="s">
        <v>36</v>
      </c>
      <c r="E16" s="6" t="s">
        <v>37</v>
      </c>
      <c r="F16" s="6" t="s">
        <v>38</v>
      </c>
      <c r="G16" s="6" t="s">
        <v>39</v>
      </c>
      <c r="H16" s="6" t="s">
        <v>40</v>
      </c>
      <c r="I16" s="6" t="s">
        <v>41</v>
      </c>
      <c r="J16" s="13"/>
      <c r="K16" s="14"/>
      <c r="L16">
        <v>1900</v>
      </c>
      <c r="M16">
        <v>143266.39547278499</v>
      </c>
      <c r="N16">
        <v>129095.62890405755</v>
      </c>
      <c r="O16">
        <v>114924.86233533011</v>
      </c>
      <c r="P16">
        <v>100754.09576660267</v>
      </c>
      <c r="Q16">
        <v>86583.329197875224</v>
      </c>
      <c r="R16">
        <v>72412.562629147782</v>
      </c>
    </row>
    <row r="17" spans="1:18">
      <c r="A17" s="4" t="s">
        <v>29</v>
      </c>
      <c r="B17" s="4">
        <v>-21841.694777085242</v>
      </c>
      <c r="C17" s="4">
        <v>14728.840642587884</v>
      </c>
      <c r="D17" s="4">
        <v>-1.4829201637181688</v>
      </c>
      <c r="E17" s="4">
        <v>0.14061251517641646</v>
      </c>
      <c r="F17" s="4">
        <v>-50991.89839669205</v>
      </c>
      <c r="G17" s="4">
        <v>7308.5088425215617</v>
      </c>
      <c r="H17" s="4">
        <v>-50991.89839669205</v>
      </c>
      <c r="I17" s="4">
        <v>7308.5088425215617</v>
      </c>
      <c r="J17" s="4"/>
      <c r="K17" s="14"/>
      <c r="L17">
        <v>2000</v>
      </c>
      <c r="M17">
        <v>152702.12477902698</v>
      </c>
      <c r="N17">
        <v>138531.35821029954</v>
      </c>
      <c r="O17">
        <v>124360.5916415721</v>
      </c>
      <c r="P17">
        <v>110189.82507284466</v>
      </c>
      <c r="Q17">
        <v>96019.058504117216</v>
      </c>
      <c r="R17">
        <v>81848.291935389774</v>
      </c>
    </row>
    <row r="18" spans="1:18">
      <c r="A18" s="4" t="s">
        <v>4</v>
      </c>
      <c r="B18" s="4">
        <v>-14170.766568727442</v>
      </c>
      <c r="C18" s="4">
        <v>1532.60875512757</v>
      </c>
      <c r="D18" s="4">
        <v>-9.2461735725553176</v>
      </c>
      <c r="E18" s="4">
        <v>7.908471240058088E-16</v>
      </c>
      <c r="F18" s="4">
        <v>-17203.98950631441</v>
      </c>
      <c r="G18" s="4">
        <v>-11137.543631140472</v>
      </c>
      <c r="H18" s="4">
        <v>-17203.98950631441</v>
      </c>
      <c r="I18" s="4">
        <v>-11137.543631140472</v>
      </c>
      <c r="J18" s="4"/>
      <c r="K18" s="14"/>
      <c r="L18">
        <v>2100</v>
      </c>
      <c r="M18">
        <v>162137.85408526895</v>
      </c>
      <c r="N18">
        <v>147967.08751654151</v>
      </c>
      <c r="O18">
        <v>133796.32094781406</v>
      </c>
      <c r="P18">
        <v>119625.55437908662</v>
      </c>
      <c r="Q18">
        <v>105454.78781035918</v>
      </c>
      <c r="R18">
        <v>91284.021241631737</v>
      </c>
    </row>
    <row r="19" spans="1:18" ht="16" thickBot="1">
      <c r="A19" s="5" t="s">
        <v>1</v>
      </c>
      <c r="B19" s="5">
        <v>94.357293062419828</v>
      </c>
      <c r="C19" s="5">
        <v>7.7460752538522977</v>
      </c>
      <c r="D19" s="5">
        <v>12.181303430468716</v>
      </c>
      <c r="E19" s="5">
        <v>5.5082844516246081E-23</v>
      </c>
      <c r="F19" s="5">
        <v>79.026848774109666</v>
      </c>
      <c r="G19" s="5">
        <v>109.68773735072999</v>
      </c>
      <c r="H19" s="5">
        <v>79.026848774109666</v>
      </c>
      <c r="I19" s="5">
        <v>109.68773735072999</v>
      </c>
      <c r="J19" s="4"/>
      <c r="K19" s="14"/>
      <c r="L19">
        <v>2200</v>
      </c>
      <c r="M19">
        <v>171573.58339151094</v>
      </c>
      <c r="N19">
        <v>157402.8168227835</v>
      </c>
      <c r="O19">
        <v>143232.05025405606</v>
      </c>
      <c r="P19">
        <v>129061.28368532861</v>
      </c>
      <c r="Q19">
        <v>114890.51711660117</v>
      </c>
      <c r="R19">
        <v>100719.75054787373</v>
      </c>
    </row>
    <row r="20" spans="1:18">
      <c r="K20" s="14"/>
      <c r="L20">
        <v>2300</v>
      </c>
      <c r="M20">
        <v>181009.31269775293</v>
      </c>
      <c r="N20">
        <v>166838.54612902549</v>
      </c>
      <c r="O20">
        <v>152667.77956029805</v>
      </c>
      <c r="P20">
        <v>138497.01299157061</v>
      </c>
      <c r="Q20">
        <v>124326.24642284316</v>
      </c>
      <c r="R20">
        <v>110155.47985411572</v>
      </c>
    </row>
    <row r="21" spans="1:18">
      <c r="K21" s="14"/>
      <c r="L21">
        <v>2400</v>
      </c>
      <c r="M21">
        <v>190445.04200399489</v>
      </c>
      <c r="N21">
        <v>176274.27543526745</v>
      </c>
      <c r="O21">
        <v>162103.50886654001</v>
      </c>
      <c r="P21">
        <v>147932.74229781257</v>
      </c>
      <c r="Q21">
        <v>133761.97572908513</v>
      </c>
      <c r="R21">
        <v>119591.20916035768</v>
      </c>
    </row>
    <row r="22" spans="1:18">
      <c r="K22" s="14"/>
      <c r="L22">
        <v>2500</v>
      </c>
      <c r="M22">
        <v>199880.77131023689</v>
      </c>
      <c r="N22">
        <v>185710.00474150945</v>
      </c>
      <c r="O22">
        <v>171539.238172782</v>
      </c>
      <c r="P22">
        <v>157368.47160405456</v>
      </c>
      <c r="Q22">
        <v>143197.70503532712</v>
      </c>
      <c r="R22">
        <v>129026.93846659968</v>
      </c>
    </row>
    <row r="23" spans="1:18">
      <c r="A23" t="s">
        <v>42</v>
      </c>
      <c r="L23">
        <v>2600</v>
      </c>
      <c r="M23">
        <v>209316.50061647888</v>
      </c>
      <c r="N23">
        <v>195145.73404775144</v>
      </c>
      <c r="O23">
        <v>180974.967479024</v>
      </c>
      <c r="P23">
        <v>166804.20091029655</v>
      </c>
      <c r="Q23">
        <v>152633.43434156911</v>
      </c>
      <c r="R23">
        <v>138462.66777284167</v>
      </c>
    </row>
    <row r="24" spans="1:18" ht="16" thickBot="1"/>
    <row r="25" spans="1:18">
      <c r="A25" s="6" t="s">
        <v>43</v>
      </c>
      <c r="B25" s="6" t="s">
        <v>44</v>
      </c>
      <c r="C25" s="6" t="s">
        <v>45</v>
      </c>
    </row>
    <row r="26" spans="1:18">
      <c r="A26" s="4">
        <v>1</v>
      </c>
      <c r="B26" s="4">
        <v>118716.32666719137</v>
      </c>
      <c r="C26" s="4">
        <v>-4416.3266671913734</v>
      </c>
    </row>
    <row r="27" spans="1:18">
      <c r="A27" s="4">
        <v>2</v>
      </c>
      <c r="B27" s="4">
        <v>127191.31043344468</v>
      </c>
      <c r="C27" s="4">
        <v>-12991.310433444683</v>
      </c>
    </row>
    <row r="28" spans="1:18">
      <c r="A28" s="4">
        <v>3</v>
      </c>
      <c r="B28" s="4">
        <v>128169.2285827978</v>
      </c>
      <c r="C28" s="4">
        <v>-13369.228582797805</v>
      </c>
    </row>
    <row r="29" spans="1:18">
      <c r="A29" s="4">
        <v>4</v>
      </c>
      <c r="B29" s="4">
        <v>122473.4457803237</v>
      </c>
      <c r="C29" s="4">
        <v>-27773.445780323702</v>
      </c>
    </row>
    <row r="30" spans="1:18">
      <c r="A30" s="4">
        <v>5</v>
      </c>
      <c r="B30" s="4">
        <v>136627.03973968668</v>
      </c>
      <c r="C30" s="4">
        <v>-16827.039739686676</v>
      </c>
    </row>
    <row r="31" spans="1:18">
      <c r="A31" s="4">
        <v>6</v>
      </c>
      <c r="B31" s="4">
        <v>117772.75373656716</v>
      </c>
      <c r="C31" s="4">
        <v>-3172.7537365671596</v>
      </c>
    </row>
    <row r="32" spans="1:18">
      <c r="A32" s="4">
        <v>7</v>
      </c>
      <c r="B32" s="4">
        <v>108319.85182096073</v>
      </c>
      <c r="C32" s="4">
        <v>43280.148179039272</v>
      </c>
    </row>
    <row r="33" spans="1:3">
      <c r="A33" s="4">
        <v>8</v>
      </c>
      <c r="B33" s="4">
        <v>153628.5251002867</v>
      </c>
      <c r="C33" s="4">
        <v>-2928.5251002867008</v>
      </c>
    </row>
    <row r="34" spans="1:3">
      <c r="A34" s="4">
        <v>9</v>
      </c>
      <c r="B34" s="4">
        <v>134739.89387843828</v>
      </c>
      <c r="C34" s="4">
        <v>-15539.893878438277</v>
      </c>
    </row>
    <row r="35" spans="1:3">
      <c r="A35" s="4">
        <v>10</v>
      </c>
      <c r="B35" s="4">
        <v>98884.122514718736</v>
      </c>
      <c r="C35" s="4">
        <v>5115.8774852812639</v>
      </c>
    </row>
    <row r="36" spans="1:3">
      <c r="A36" s="4">
        <v>11</v>
      </c>
      <c r="B36" s="4">
        <v>127191.31043344468</v>
      </c>
      <c r="C36" s="4">
        <v>5308.6895665553166</v>
      </c>
    </row>
    <row r="37" spans="1:3">
      <c r="A37" s="4">
        <v>12</v>
      </c>
      <c r="B37" s="4">
        <v>126264.91011218494</v>
      </c>
      <c r="C37" s="4">
        <v>-3264.910112184938</v>
      </c>
    </row>
    <row r="38" spans="1:3">
      <c r="A38" s="4">
        <v>13</v>
      </c>
      <c r="B38" s="4">
        <v>101697.66869722685</v>
      </c>
      <c r="C38" s="4">
        <v>902.33130277314922</v>
      </c>
    </row>
    <row r="39" spans="1:3">
      <c r="A39" s="4">
        <v>14</v>
      </c>
      <c r="B39" s="4">
        <v>110172.65246348019</v>
      </c>
      <c r="C39" s="4">
        <v>16127.34753651981</v>
      </c>
    </row>
    <row r="40" spans="1:3">
      <c r="A40" s="4">
        <v>15</v>
      </c>
      <c r="B40" s="4">
        <v>165860.62797967234</v>
      </c>
      <c r="C40" s="4">
        <v>10939.372020327661</v>
      </c>
    </row>
    <row r="41" spans="1:3">
      <c r="A41" s="4">
        <v>16</v>
      </c>
      <c r="B41" s="4">
        <v>131943.5203052946</v>
      </c>
      <c r="C41" s="4">
        <v>13856.479694705398</v>
      </c>
    </row>
    <row r="42" spans="1:3">
      <c r="A42" s="4">
        <v>17</v>
      </c>
      <c r="B42" s="4">
        <v>128117.7107547044</v>
      </c>
      <c r="C42" s="4">
        <v>18982.2892452956</v>
      </c>
    </row>
    <row r="43" spans="1:3">
      <c r="A43" s="4">
        <v>18</v>
      </c>
      <c r="B43" s="4">
        <v>109246.25214222044</v>
      </c>
      <c r="C43" s="4">
        <v>-25646.252142220445</v>
      </c>
    </row>
    <row r="44" spans="1:3">
      <c r="A44" s="4">
        <v>19</v>
      </c>
      <c r="B44" s="4">
        <v>124394.93686030104</v>
      </c>
      <c r="C44" s="4">
        <v>-12994.936860301037</v>
      </c>
    </row>
    <row r="45" spans="1:3">
      <c r="A45" s="4">
        <v>20</v>
      </c>
      <c r="B45" s="4">
        <v>130982.77476530595</v>
      </c>
      <c r="C45" s="4">
        <v>36217.225234694051</v>
      </c>
    </row>
    <row r="46" spans="1:3">
      <c r="A46" s="4">
        <v>21</v>
      </c>
      <c r="B46" s="4">
        <v>104545.56009846393</v>
      </c>
      <c r="C46" s="4">
        <v>11654.439901536069</v>
      </c>
    </row>
    <row r="47" spans="1:3">
      <c r="A47" s="4">
        <v>22</v>
      </c>
      <c r="B47" s="4">
        <v>110189.82507284466</v>
      </c>
      <c r="C47" s="4">
        <v>3610.1749271553417</v>
      </c>
    </row>
    <row r="48" spans="1:3">
      <c r="A48" s="4">
        <v>23</v>
      </c>
      <c r="B48" s="4">
        <v>95109.830792221939</v>
      </c>
      <c r="C48" s="4">
        <v>-3409.8307922219392</v>
      </c>
    </row>
    <row r="49" spans="1:3">
      <c r="A49" s="4">
        <v>24</v>
      </c>
      <c r="B49" s="4">
        <v>107376.27889033651</v>
      </c>
      <c r="C49" s="4">
        <v>-1276.2788903365145</v>
      </c>
    </row>
    <row r="50" spans="1:3">
      <c r="A50" s="4">
        <v>25</v>
      </c>
      <c r="B50" s="4">
        <v>158346.38975340768</v>
      </c>
      <c r="C50" s="4">
        <v>-1946.3897534076823</v>
      </c>
    </row>
    <row r="51" spans="1:3">
      <c r="A51" s="4">
        <v>26</v>
      </c>
      <c r="B51" s="4">
        <v>151724.20662967383</v>
      </c>
      <c r="C51" s="4">
        <v>-2424.206629673834</v>
      </c>
    </row>
    <row r="52" spans="1:3">
      <c r="A52" s="4">
        <v>27</v>
      </c>
      <c r="B52" s="4">
        <v>124360.5916415721</v>
      </c>
      <c r="C52" s="4">
        <v>12639.4083584279</v>
      </c>
    </row>
    <row r="53" spans="1:3">
      <c r="A53" s="4">
        <v>28</v>
      </c>
      <c r="B53" s="4">
        <v>110224.1702915736</v>
      </c>
      <c r="C53" s="4">
        <v>-10924.170291573595</v>
      </c>
    </row>
    <row r="54" spans="1:3">
      <c r="A54" s="4">
        <v>29</v>
      </c>
      <c r="B54" s="4">
        <v>86617.674416604161</v>
      </c>
      <c r="C54" s="4">
        <v>-17517.674416604161</v>
      </c>
    </row>
    <row r="55" spans="1:3">
      <c r="A55" s="4">
        <v>30</v>
      </c>
      <c r="B55" s="4">
        <v>156476.41650152375</v>
      </c>
      <c r="C55" s="4">
        <v>31523.583498476248</v>
      </c>
    </row>
    <row r="56" spans="1:3">
      <c r="A56" s="4">
        <v>31</v>
      </c>
      <c r="B56" s="4">
        <v>147949.91490717704</v>
      </c>
      <c r="C56" s="4">
        <v>34050.085092822963</v>
      </c>
    </row>
    <row r="57" spans="1:3">
      <c r="A57" s="4">
        <v>32</v>
      </c>
      <c r="B57" s="4">
        <v>131926.34769593013</v>
      </c>
      <c r="C57" s="4">
        <v>-19626.347695930133</v>
      </c>
    </row>
    <row r="58" spans="1:3">
      <c r="A58" s="4">
        <v>33</v>
      </c>
      <c r="B58" s="4">
        <v>147949.91490717704</v>
      </c>
      <c r="C58" s="4">
        <v>-12949.914907177037</v>
      </c>
    </row>
    <row r="59" spans="1:3">
      <c r="A59" s="4">
        <v>34</v>
      </c>
      <c r="B59" s="4">
        <v>136609.86713032221</v>
      </c>
      <c r="C59" s="4">
        <v>2990.1328696777928</v>
      </c>
    </row>
    <row r="60" spans="1:3">
      <c r="A60" s="4">
        <v>35</v>
      </c>
      <c r="B60" s="4">
        <v>124360.5916415721</v>
      </c>
      <c r="C60" s="4">
        <v>-6560.5916415721003</v>
      </c>
    </row>
    <row r="61" spans="1:3">
      <c r="A61" s="4">
        <v>36</v>
      </c>
      <c r="B61" s="4">
        <v>131909.17508656566</v>
      </c>
      <c r="C61" s="4">
        <v>-14809.175086565665</v>
      </c>
    </row>
    <row r="62" spans="1:3">
      <c r="A62" s="4">
        <v>37</v>
      </c>
      <c r="B62" s="4">
        <v>127208.48304280915</v>
      </c>
      <c r="C62" s="4">
        <v>-9708.4830428091518</v>
      </c>
    </row>
    <row r="63" spans="1:3">
      <c r="A63" s="4">
        <v>38</v>
      </c>
      <c r="B63" s="4">
        <v>149819.88815906097</v>
      </c>
      <c r="C63" s="4">
        <v>-2819.8881590609672</v>
      </c>
    </row>
    <row r="64" spans="1:3">
      <c r="A64" s="4">
        <v>39</v>
      </c>
      <c r="B64" s="4">
        <v>126282.08272154941</v>
      </c>
      <c r="C64" s="4">
        <v>5017.9172784505936</v>
      </c>
    </row>
    <row r="65" spans="1:3">
      <c r="A65" s="4">
        <v>40</v>
      </c>
      <c r="B65" s="4">
        <v>113998.46201407036</v>
      </c>
      <c r="C65" s="4">
        <v>-5798.4620140703628</v>
      </c>
    </row>
    <row r="66" spans="1:3">
      <c r="A66" s="4">
        <v>41</v>
      </c>
      <c r="B66" s="4">
        <v>111184.91583156225</v>
      </c>
      <c r="C66" s="4">
        <v>-4584.9158315622481</v>
      </c>
    </row>
    <row r="67" spans="1:3">
      <c r="A67" s="4">
        <v>42</v>
      </c>
      <c r="B67" s="4">
        <v>123434.19132031235</v>
      </c>
      <c r="C67" s="4">
        <v>10165.808679687645</v>
      </c>
    </row>
    <row r="68" spans="1:3">
      <c r="A68" s="4">
        <v>43</v>
      </c>
      <c r="B68" s="4">
        <v>123417.01871094789</v>
      </c>
      <c r="C68" s="4">
        <v>-17817.018710947887</v>
      </c>
    </row>
    <row r="69" spans="1:3">
      <c r="A69" s="4">
        <v>44</v>
      </c>
      <c r="B69" s="4">
        <v>145153.54133403339</v>
      </c>
      <c r="C69" s="4">
        <v>8846.4586659666093</v>
      </c>
    </row>
    <row r="70" spans="1:3">
      <c r="A70" s="4">
        <v>45</v>
      </c>
      <c r="B70" s="4">
        <v>132869.92062655435</v>
      </c>
      <c r="C70" s="4">
        <v>33630.079373445653</v>
      </c>
    </row>
    <row r="71" spans="1:3">
      <c r="A71" s="4">
        <v>46</v>
      </c>
      <c r="B71" s="4">
        <v>106432.70595971233</v>
      </c>
      <c r="C71" s="4">
        <v>-3232.7059597123298</v>
      </c>
    </row>
    <row r="72" spans="1:3">
      <c r="A72" s="4">
        <v>47</v>
      </c>
      <c r="B72" s="4">
        <v>137587.78527967533</v>
      </c>
      <c r="C72" s="4">
        <v>-7787.7852796753286</v>
      </c>
    </row>
    <row r="73" spans="1:3">
      <c r="A73" s="4">
        <v>48</v>
      </c>
      <c r="B73" s="4">
        <v>86566.156588510756</v>
      </c>
      <c r="C73" s="4">
        <v>3733.8434114892443</v>
      </c>
    </row>
    <row r="74" spans="1:3">
      <c r="A74" s="4">
        <v>49</v>
      </c>
      <c r="B74" s="4">
        <v>136644.21234905114</v>
      </c>
      <c r="C74" s="4">
        <v>-20744.212349051144</v>
      </c>
    </row>
    <row r="75" spans="1:3">
      <c r="A75" s="4">
        <v>50</v>
      </c>
      <c r="B75" s="4">
        <v>96053.403722846153</v>
      </c>
      <c r="C75" s="4">
        <v>11446.596277153847</v>
      </c>
    </row>
    <row r="76" spans="1:3">
      <c r="A76" s="4">
        <v>51</v>
      </c>
      <c r="B76" s="4">
        <v>133796.32094781406</v>
      </c>
      <c r="C76" s="4">
        <v>17303.679052185937</v>
      </c>
    </row>
    <row r="77" spans="1:3">
      <c r="A77" s="4">
        <v>52</v>
      </c>
      <c r="B77" s="4">
        <v>111150.57061283331</v>
      </c>
      <c r="C77" s="4">
        <v>-20050.570612833311</v>
      </c>
    </row>
    <row r="78" spans="1:3">
      <c r="A78" s="4">
        <v>53</v>
      </c>
      <c r="B78" s="4">
        <v>124343.41903220763</v>
      </c>
      <c r="C78" s="4">
        <v>-6943.419032207632</v>
      </c>
    </row>
    <row r="79" spans="1:3">
      <c r="A79" s="4">
        <v>54</v>
      </c>
      <c r="B79" s="4">
        <v>133796.32094781406</v>
      </c>
      <c r="C79" s="4">
        <v>-2996.3209478140634</v>
      </c>
    </row>
    <row r="80" spans="1:3">
      <c r="A80" s="4">
        <v>55</v>
      </c>
      <c r="B80" s="4">
        <v>91335.539069725142</v>
      </c>
      <c r="C80" s="4">
        <v>-10035.539069725142</v>
      </c>
    </row>
    <row r="81" spans="1:3">
      <c r="A81" s="4">
        <v>56</v>
      </c>
      <c r="B81" s="4">
        <v>112111.31615282196</v>
      </c>
      <c r="C81" s="4">
        <v>13588.683847178036</v>
      </c>
    </row>
    <row r="82" spans="1:3">
      <c r="A82" s="4">
        <v>57</v>
      </c>
      <c r="B82" s="4">
        <v>142288.47732343184</v>
      </c>
      <c r="C82" s="4">
        <v>-1388.4773234318418</v>
      </c>
    </row>
    <row r="83" spans="1:3">
      <c r="A83" s="4">
        <v>58</v>
      </c>
      <c r="B83" s="4">
        <v>147006.34197655285</v>
      </c>
      <c r="C83" s="4">
        <v>5293.6580234471476</v>
      </c>
    </row>
    <row r="84" spans="1:3">
      <c r="A84" s="4">
        <v>59</v>
      </c>
      <c r="B84" s="4">
        <v>137604.9578890398</v>
      </c>
      <c r="C84" s="4">
        <v>495.04211096020299</v>
      </c>
    </row>
    <row r="85" spans="1:3">
      <c r="A85" s="4">
        <v>60</v>
      </c>
      <c r="B85" s="4">
        <v>161194.28115464476</v>
      </c>
      <c r="C85" s="4">
        <v>-5794.2811546447629</v>
      </c>
    </row>
    <row r="86" spans="1:3">
      <c r="A86" s="4">
        <v>61</v>
      </c>
      <c r="B86" s="4">
        <v>171573.58339151094</v>
      </c>
      <c r="C86" s="4">
        <v>9326.4166084890603</v>
      </c>
    </row>
    <row r="87" spans="1:3">
      <c r="A87" s="4">
        <v>62</v>
      </c>
      <c r="B87" s="4">
        <v>101732.01391595579</v>
      </c>
      <c r="C87" s="4">
        <v>-832.01391595578752</v>
      </c>
    </row>
    <row r="88" spans="1:3">
      <c r="A88" s="4">
        <v>63</v>
      </c>
      <c r="B88" s="4">
        <v>159289.9626840319</v>
      </c>
      <c r="C88" s="4">
        <v>2010.0373159681039</v>
      </c>
    </row>
    <row r="89" spans="1:3">
      <c r="A89" s="4">
        <v>64</v>
      </c>
      <c r="B89" s="4">
        <v>130039.20183468173</v>
      </c>
      <c r="C89" s="4">
        <v>-9539.2018346817349</v>
      </c>
    </row>
    <row r="90" spans="1:3">
      <c r="A90" s="4">
        <v>65</v>
      </c>
      <c r="B90" s="4">
        <v>125321.33718156075</v>
      </c>
      <c r="C90" s="4">
        <v>4978.6628184392466</v>
      </c>
    </row>
    <row r="91" spans="1:3">
      <c r="A91" s="4">
        <v>66</v>
      </c>
      <c r="B91" s="4">
        <v>100805.61359469607</v>
      </c>
      <c r="C91" s="4">
        <v>10294.386405303929</v>
      </c>
    </row>
    <row r="92" spans="1:3">
      <c r="A92" s="4">
        <v>67</v>
      </c>
      <c r="B92" s="4">
        <v>130004.8566159528</v>
      </c>
      <c r="C92" s="4">
        <v>-3804.8566159527982</v>
      </c>
    </row>
    <row r="93" spans="1:3">
      <c r="A93" s="4">
        <v>68</v>
      </c>
      <c r="B93" s="4">
        <v>128134.88336406887</v>
      </c>
      <c r="C93" s="4">
        <v>23765.116635931132</v>
      </c>
    </row>
    <row r="94" spans="1:3">
      <c r="A94" s="4">
        <v>69</v>
      </c>
      <c r="B94" s="4">
        <v>123399.84610158342</v>
      </c>
      <c r="C94" s="4">
        <v>-29799.846101583418</v>
      </c>
    </row>
    <row r="95" spans="1:3">
      <c r="A95" s="4">
        <v>70</v>
      </c>
      <c r="B95" s="4">
        <v>131909.17508656566</v>
      </c>
      <c r="C95" s="4">
        <v>33690.824913434335</v>
      </c>
    </row>
    <row r="96" spans="1:3">
      <c r="A96" s="4">
        <v>71</v>
      </c>
      <c r="B96" s="4">
        <v>119642.72698845109</v>
      </c>
      <c r="C96" s="4">
        <v>47057.27301154891</v>
      </c>
    </row>
    <row r="97" spans="1:3">
      <c r="A97" s="4">
        <v>72</v>
      </c>
      <c r="B97" s="4">
        <v>167799.29166901414</v>
      </c>
      <c r="C97" s="4">
        <v>-10199.291669014143</v>
      </c>
    </row>
    <row r="98" spans="1:3">
      <c r="A98" s="4">
        <v>73</v>
      </c>
      <c r="B98" s="4">
        <v>91335.539069725142</v>
      </c>
      <c r="C98" s="4">
        <v>15964.460930274858</v>
      </c>
    </row>
    <row r="99" spans="1:3">
      <c r="A99" s="4">
        <v>74</v>
      </c>
      <c r="B99" s="4">
        <v>142305.64993279631</v>
      </c>
      <c r="C99" s="4">
        <v>-16605.64993279631</v>
      </c>
    </row>
    <row r="100" spans="1:3">
      <c r="A100" s="4">
        <v>75</v>
      </c>
      <c r="B100" s="4">
        <v>137570.61267031086</v>
      </c>
      <c r="C100" s="4">
        <v>6629.3873296891397</v>
      </c>
    </row>
    <row r="101" spans="1:3">
      <c r="A101" s="4">
        <v>76</v>
      </c>
      <c r="B101" s="4">
        <v>129095.62890405755</v>
      </c>
      <c r="C101" s="4">
        <v>-22195.62890405755</v>
      </c>
    </row>
    <row r="102" spans="1:3">
      <c r="A102" s="4">
        <v>77</v>
      </c>
      <c r="B102" s="4">
        <v>131926.34769593013</v>
      </c>
      <c r="C102" s="4">
        <v>-2126.3476959301333</v>
      </c>
    </row>
    <row r="103" spans="1:3">
      <c r="A103" s="4">
        <v>78</v>
      </c>
      <c r="B103" s="4">
        <v>150780.63369904965</v>
      </c>
      <c r="C103" s="4">
        <v>25719.366300950351</v>
      </c>
    </row>
    <row r="104" spans="1:3">
      <c r="A104" s="4">
        <v>79</v>
      </c>
      <c r="B104" s="4">
        <v>136627.03973968668</v>
      </c>
      <c r="C104" s="4">
        <v>-15327.039739686676</v>
      </c>
    </row>
    <row r="105" spans="1:3">
      <c r="A105" s="4">
        <v>80</v>
      </c>
      <c r="B105" s="4">
        <v>131943.5203052946</v>
      </c>
      <c r="C105" s="4">
        <v>11656.479694705398</v>
      </c>
    </row>
    <row r="106" spans="1:3">
      <c r="A106" s="4">
        <v>81</v>
      </c>
      <c r="B106" s="4">
        <v>128117.7107547044</v>
      </c>
      <c r="C106" s="4">
        <v>15282.2892452956</v>
      </c>
    </row>
    <row r="107" spans="1:3">
      <c r="A107" s="4">
        <v>82</v>
      </c>
      <c r="B107" s="4">
        <v>151741.3792390383</v>
      </c>
      <c r="C107" s="4">
        <v>32558.620760961698</v>
      </c>
    </row>
    <row r="108" spans="1:3">
      <c r="A108" s="4">
        <v>83</v>
      </c>
      <c r="B108" s="4">
        <v>157419.98943214797</v>
      </c>
      <c r="C108" s="4">
        <v>7380.010567852034</v>
      </c>
    </row>
    <row r="109" spans="1:3">
      <c r="A109" s="4">
        <v>84</v>
      </c>
      <c r="B109" s="4">
        <v>177217.84836589167</v>
      </c>
      <c r="C109" s="4">
        <v>-29517.848365891667</v>
      </c>
    </row>
    <row r="110" spans="1:3">
      <c r="A110" s="4">
        <v>85</v>
      </c>
      <c r="B110" s="4">
        <v>79069.090971610567</v>
      </c>
      <c r="C110" s="4">
        <v>11430.909028389433</v>
      </c>
    </row>
    <row r="111" spans="1:3">
      <c r="A111" s="4">
        <v>86</v>
      </c>
      <c r="B111" s="4">
        <v>162120.68147590448</v>
      </c>
      <c r="C111" s="4">
        <v>26179.318524095521</v>
      </c>
    </row>
    <row r="112" spans="1:3">
      <c r="A112" s="4">
        <v>87</v>
      </c>
      <c r="B112" s="4">
        <v>100754.09576660267</v>
      </c>
      <c r="C112" s="4">
        <v>1945.9042333973339</v>
      </c>
    </row>
    <row r="113" spans="1:3">
      <c r="A113" s="4">
        <v>88</v>
      </c>
      <c r="B113" s="4">
        <v>141379.24961153659</v>
      </c>
      <c r="C113" s="4">
        <v>31120.750388463406</v>
      </c>
    </row>
    <row r="114" spans="1:3">
      <c r="A114" s="4">
        <v>89</v>
      </c>
      <c r="B114" s="4">
        <v>131926.34769593013</v>
      </c>
      <c r="C114" s="4">
        <v>-4226.3476959301333</v>
      </c>
    </row>
    <row r="115" spans="1:3">
      <c r="A115" s="4">
        <v>90</v>
      </c>
      <c r="B115" s="4">
        <v>111133.39800346884</v>
      </c>
      <c r="C115" s="4">
        <v>-13333.398003468843</v>
      </c>
    </row>
    <row r="116" spans="1:3">
      <c r="A116" s="4">
        <v>91</v>
      </c>
      <c r="B116" s="4">
        <v>130982.77476530595</v>
      </c>
      <c r="C116" s="4">
        <v>12117.225234694051</v>
      </c>
    </row>
    <row r="117" spans="1:3">
      <c r="A117" s="4">
        <v>92</v>
      </c>
      <c r="B117" s="4">
        <v>152684.95216966252</v>
      </c>
      <c r="C117" s="4">
        <v>-36184.952169662516</v>
      </c>
    </row>
    <row r="118" spans="1:3">
      <c r="A118" s="4">
        <v>93</v>
      </c>
      <c r="B118" s="4">
        <v>148910.66044716572</v>
      </c>
      <c r="C118" s="4">
        <v>-6310.6604471657192</v>
      </c>
    </row>
    <row r="119" spans="1:3">
      <c r="A119" s="4">
        <v>94</v>
      </c>
      <c r="B119" s="4">
        <v>146079.94165529311</v>
      </c>
      <c r="C119" s="4">
        <v>11020.058344706893</v>
      </c>
    </row>
    <row r="120" spans="1:3">
      <c r="A120" s="4">
        <v>95</v>
      </c>
      <c r="B120" s="4">
        <v>138514.18560093507</v>
      </c>
      <c r="C120" s="4">
        <v>22085.814399064926</v>
      </c>
    </row>
    <row r="121" spans="1:3">
      <c r="A121" s="4">
        <v>96</v>
      </c>
      <c r="B121" s="4">
        <v>149871.40598715437</v>
      </c>
      <c r="C121" s="4">
        <v>2628.5940128456277</v>
      </c>
    </row>
    <row r="122" spans="1:3">
      <c r="A122" s="4">
        <v>97</v>
      </c>
      <c r="B122" s="4">
        <v>165877.80058903681</v>
      </c>
      <c r="C122" s="4">
        <v>-32577.800589036808</v>
      </c>
    </row>
    <row r="123" spans="1:3">
      <c r="A123" s="4">
        <v>98</v>
      </c>
      <c r="B123" s="4">
        <v>152702.12477902698</v>
      </c>
      <c r="C123" s="4">
        <v>-25902.124779026984</v>
      </c>
    </row>
    <row r="124" spans="1:3">
      <c r="A124" s="4">
        <v>99</v>
      </c>
      <c r="B124" s="4">
        <v>158363.56236277215</v>
      </c>
      <c r="C124" s="4">
        <v>-12863.562362772151</v>
      </c>
    </row>
    <row r="125" spans="1:3">
      <c r="A125" s="4">
        <v>100</v>
      </c>
      <c r="B125" s="4">
        <v>146079.94165529311</v>
      </c>
      <c r="C125" s="4">
        <v>24920.058344706893</v>
      </c>
    </row>
    <row r="126" spans="1:3">
      <c r="A126" s="4">
        <v>101</v>
      </c>
      <c r="B126" s="4">
        <v>96962.631434741401</v>
      </c>
      <c r="C126" s="4">
        <v>6237.3685652585991</v>
      </c>
    </row>
    <row r="127" spans="1:3">
      <c r="A127" s="4">
        <v>102</v>
      </c>
      <c r="B127" s="4">
        <v>120551.95470034637</v>
      </c>
      <c r="C127" s="4">
        <v>2548.0452996536333</v>
      </c>
    </row>
    <row r="128" spans="1:3">
      <c r="A128" s="4">
        <v>103</v>
      </c>
      <c r="B128" s="4">
        <v>148876.31522843678</v>
      </c>
      <c r="C128" s="4">
        <v>-12076.315228436782</v>
      </c>
    </row>
    <row r="129" spans="1:3">
      <c r="A129" s="4">
        <v>104</v>
      </c>
      <c r="B129" s="4">
        <v>165877.80058903681</v>
      </c>
      <c r="C129" s="4">
        <v>45322.199410963192</v>
      </c>
    </row>
    <row r="130" spans="1:3">
      <c r="A130" s="4">
        <v>105</v>
      </c>
      <c r="B130" s="4">
        <v>101697.66869722685</v>
      </c>
      <c r="C130" s="4">
        <v>-19397.668697226851</v>
      </c>
    </row>
    <row r="131" spans="1:3">
      <c r="A131" s="4">
        <v>106</v>
      </c>
      <c r="B131" s="4">
        <v>160199.19039592714</v>
      </c>
      <c r="C131" s="4">
        <v>-13299.190395927144</v>
      </c>
    </row>
    <row r="132" spans="1:3">
      <c r="A132" s="4">
        <v>107</v>
      </c>
      <c r="B132" s="4">
        <v>122456.27317095923</v>
      </c>
      <c r="C132" s="4">
        <v>-13956.273170959234</v>
      </c>
    </row>
    <row r="133" spans="1:3">
      <c r="A133" s="4">
        <v>108</v>
      </c>
      <c r="B133" s="4">
        <v>142322.82254216078</v>
      </c>
      <c r="C133" s="4">
        <v>-8322.8225421607785</v>
      </c>
    </row>
    <row r="134" spans="1:3">
      <c r="A134" s="4">
        <v>109</v>
      </c>
      <c r="B134" s="4">
        <v>123417.01871094789</v>
      </c>
      <c r="C134" s="4">
        <v>-6417.0187109478866</v>
      </c>
    </row>
    <row r="135" spans="1:3">
      <c r="A135" s="4">
        <v>110</v>
      </c>
      <c r="B135" s="4">
        <v>134739.89387843828</v>
      </c>
      <c r="C135" s="4">
        <v>-26039.893878438277</v>
      </c>
    </row>
    <row r="136" spans="1:3">
      <c r="A136" s="4">
        <v>111</v>
      </c>
      <c r="B136" s="4">
        <v>125338.50979092522</v>
      </c>
      <c r="C136" s="4">
        <v>-13738.509790925222</v>
      </c>
    </row>
    <row r="137" spans="1:3">
      <c r="A137" s="4">
        <v>112</v>
      </c>
      <c r="B137" s="4">
        <v>113998.46201407036</v>
      </c>
      <c r="C137" s="4">
        <v>901.53798592963722</v>
      </c>
    </row>
    <row r="138" spans="1:3">
      <c r="A138" s="4">
        <v>113</v>
      </c>
      <c r="B138" s="4">
        <v>132869.92062655435</v>
      </c>
      <c r="C138" s="4">
        <v>-9269.9206265543471</v>
      </c>
    </row>
    <row r="139" spans="1:3">
      <c r="A139" s="4">
        <v>114</v>
      </c>
      <c r="B139" s="4">
        <v>124360.5916415721</v>
      </c>
      <c r="C139" s="4">
        <v>-8660.5916415721003</v>
      </c>
    </row>
    <row r="140" spans="1:3">
      <c r="A140" s="4">
        <v>115</v>
      </c>
      <c r="B140" s="4">
        <v>139474.93114092373</v>
      </c>
      <c r="C140" s="4">
        <v>-14974.931140923727</v>
      </c>
    </row>
    <row r="141" spans="1:3">
      <c r="A141" s="4">
        <v>116</v>
      </c>
      <c r="B141" s="4">
        <v>114924.86233533011</v>
      </c>
      <c r="C141" s="4">
        <v>-12424.862335330108</v>
      </c>
    </row>
    <row r="142" spans="1:3">
      <c r="A142" s="4">
        <v>117</v>
      </c>
      <c r="B142" s="4">
        <v>180065.73976712872</v>
      </c>
      <c r="C142" s="4">
        <v>19434.260232871282</v>
      </c>
    </row>
    <row r="143" spans="1:3">
      <c r="A143" s="4">
        <v>118</v>
      </c>
      <c r="B143" s="4">
        <v>130982.77476530595</v>
      </c>
      <c r="C143" s="4">
        <v>-13182.774765305949</v>
      </c>
    </row>
    <row r="144" spans="1:3">
      <c r="A144" s="4">
        <v>119</v>
      </c>
      <c r="B144" s="4">
        <v>119642.72698845109</v>
      </c>
      <c r="C144" s="4">
        <v>30557.27301154891</v>
      </c>
    </row>
    <row r="145" spans="1:3">
      <c r="A145" s="4">
        <v>120</v>
      </c>
      <c r="B145" s="4">
        <v>102641.24162785106</v>
      </c>
      <c r="C145" s="4">
        <v>7058.7583721489355</v>
      </c>
    </row>
    <row r="146" spans="1:3">
      <c r="A146" s="4">
        <v>121</v>
      </c>
      <c r="B146" s="4">
        <v>117755.58112720269</v>
      </c>
      <c r="C146" s="4">
        <v>-7355.5811272026913</v>
      </c>
    </row>
    <row r="147" spans="1:3">
      <c r="A147" s="4">
        <v>122</v>
      </c>
      <c r="B147" s="4">
        <v>117755.58112720269</v>
      </c>
      <c r="C147" s="4">
        <v>-12155.581127202691</v>
      </c>
    </row>
    <row r="148" spans="1:3">
      <c r="A148" s="4">
        <v>123</v>
      </c>
      <c r="B148" s="4">
        <v>158363.56236277215</v>
      </c>
      <c r="C148" s="4">
        <v>-13563.562362772151</v>
      </c>
    </row>
    <row r="149" spans="1:3">
      <c r="A149" s="4">
        <v>124</v>
      </c>
      <c r="B149" s="4">
        <v>114924.86233533011</v>
      </c>
      <c r="C149" s="4">
        <v>4775.1376646698918</v>
      </c>
    </row>
    <row r="150" spans="1:3">
      <c r="A150" s="4">
        <v>125</v>
      </c>
      <c r="B150" s="4">
        <v>139457.75853155926</v>
      </c>
      <c r="C150" s="4">
        <v>8442.2414684407413</v>
      </c>
    </row>
    <row r="151" spans="1:3">
      <c r="A151" s="4">
        <v>126</v>
      </c>
      <c r="B151" s="4">
        <v>145136.36872466892</v>
      </c>
      <c r="C151" s="4">
        <v>-31636.368724668922</v>
      </c>
    </row>
    <row r="152" spans="1:3">
      <c r="A152" s="4">
        <v>127</v>
      </c>
      <c r="B152" s="4">
        <v>154589.27064027535</v>
      </c>
      <c r="C152" s="4">
        <v>-4689.2706402753538</v>
      </c>
    </row>
    <row r="153" spans="1:3" ht="16" thickBot="1">
      <c r="A153" s="5">
        <v>128</v>
      </c>
      <c r="B153" s="5">
        <v>133779.1483384496</v>
      </c>
      <c r="C153" s="5">
        <v>-9179.148338449595</v>
      </c>
    </row>
  </sheetData>
  <mergeCells count="2">
    <mergeCell ref="K11:K22"/>
    <mergeCell ref="M9:R9"/>
  </mergeCells>
  <conditionalFormatting sqref="M11:R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Regression1.2</vt:lpstr>
      <vt:lpstr>House Prices</vt:lpstr>
      <vt:lpstr>AveragePrice</vt:lpstr>
      <vt:lpstr>AverageSquareFeet</vt:lpstr>
      <vt:lpstr>Correlation</vt:lpstr>
      <vt:lpstr>Regression1</vt:lpstr>
      <vt:lpstr>TwoWaySens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Emilio Ramos</cp:lastModifiedBy>
  <dcterms:created xsi:type="dcterms:W3CDTF">2015-11-25T15:25:24Z</dcterms:created>
  <dcterms:modified xsi:type="dcterms:W3CDTF">2020-01-31T02:23:06Z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