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ramosem/Documents/SyracuseUniversity/2nd_Quarter/SCM651/HW3/"/>
    </mc:Choice>
  </mc:AlternateContent>
  <xr:revisionPtr revIDLastSave="0" documentId="13_ncr:1_{E26B0F0D-966C-984A-B587-F7601D419B76}" xr6:coauthVersionLast="45" xr6:coauthVersionMax="45" xr10:uidLastSave="{00000000-0000-0000-0000-000000000000}"/>
  <bookViews>
    <workbookView xWindow="20480" yWindow="460" windowWidth="20480" windowHeight="13980" xr2:uid="{00000000-000D-0000-FFFF-FFFF00000000}"/>
  </bookViews>
  <sheets>
    <sheet name="Price vs. Demand" sheetId="1" r:id="rId1"/>
  </sheets>
  <definedNames>
    <definedName name="solver_adj" localSheetId="0" hidden="1">'Price vs. Demand'!$A$27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'Price vs. Demand'!$D$27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'Price vs. Demand'!$F$27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30000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" l="1"/>
  <c r="D27" i="1"/>
  <c r="A27" i="1"/>
  <c r="F33" i="1" l="1"/>
  <c r="E33" i="1"/>
  <c r="D33" i="1"/>
  <c r="E2" i="1"/>
  <c r="F30" i="1"/>
  <c r="E30" i="1"/>
  <c r="D30" i="1"/>
  <c r="F27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<sst xmlns="http://schemas.openxmlformats.org/spreadsheetml/2006/main" count="25" uniqueCount="7">
  <si>
    <t>Price</t>
  </si>
  <si>
    <t>% Purchased</t>
  </si>
  <si>
    <t>Predicted %</t>
  </si>
  <si>
    <t>Predicted Sales</t>
  </si>
  <si>
    <t>Revenue</t>
  </si>
  <si>
    <t>Profit</t>
  </si>
  <si>
    <t>Book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</si>
</sst>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2" applyFont="1"/>
    <xf numFmtId="9" fontId="0" fillId="0" borderId="0" xfId="3" applyNumberFormat="1" applyFont="1"/>
    <xf numFmtId="2" fontId="0" fillId="0" borderId="0" xfId="0" applyNumberFormat="1"/>
    <xf numFmtId="0" fontId="0" fillId="2" borderId="0" xfId="0" applyFill="1"/>
    <xf numFmtId="44" fontId="0" fillId="2" borderId="0" xfId="2" applyFont="1" applyFill="1"/>
    <xf numFmtId="9" fontId="0" fillId="2" borderId="0" xfId="3" applyFont="1" applyFill="1"/>
    <xf numFmtId="3" fontId="0" fillId="2" borderId="0" xfId="0" applyNumberFormat="1" applyFill="1"/>
    <xf numFmtId="43" fontId="0" fillId="2" borderId="0" xfId="0" applyNumberFormat="1" applyFill="1"/>
    <xf numFmtId="2" fontId="0" fillId="2" borderId="0" xfId="0" applyNumberFormat="1" applyFill="1"/>
    <xf numFmtId="2" fontId="0" fillId="2" borderId="0" xfId="1" applyNumberFormat="1" applyFont="1" applyFill="1"/>
    <xf numFmtId="43" fontId="0" fillId="0" borderId="0" xfId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 vs. Demand'!$B$1</c:f>
              <c:strCache>
                <c:ptCount val="1"/>
                <c:pt idx="0">
                  <c:v>% Purchased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782152230971133E-4"/>
                  <c:y val="-0.26213764946048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vs. Demand'!$A$2:$A$22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'Price vs. Demand'!$B$2:$B$22</c:f>
              <c:numCache>
                <c:formatCode>0%</c:formatCode>
                <c:ptCount val="21"/>
                <c:pt idx="0">
                  <c:v>0.65</c:v>
                </c:pt>
                <c:pt idx="1">
                  <c:v>0.5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4.9000000000000002E-2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4.2999999999999997E-2</c:v>
                </c:pt>
                <c:pt idx="19">
                  <c:v>4.2000000000000003E-2</c:v>
                </c:pt>
                <c:pt idx="20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F-004D-BFD4-BF1CB8193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81039"/>
        <c:axId val="147581423"/>
      </c:scatterChart>
      <c:valAx>
        <c:axId val="14758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81423"/>
        <c:crosses val="autoZero"/>
        <c:crossBetween val="midCat"/>
      </c:valAx>
      <c:valAx>
        <c:axId val="1475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501650</xdr:colOff>
      <xdr:row>1</xdr:row>
      <xdr:rowOff>139700</xdr:rowOff>
    </xdr:from>
    <xdr:to>
      <xdr:col>14</xdr:col>
      <xdr:colOff>361950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C6927-E2DC-4541-9A21-F04B72D16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E28" sqref="E28"/>
    </sheetView>
  </sheetViews>
  <sheetFormatPr baseColWidth="10" defaultColWidth="8.83203125" defaultRowHeight="15" x14ac:dyDescent="0.2"/>
  <cols>
    <col min="2" max="2" width="12.1640625" bestFit="1" customWidth="1"/>
    <col min="3" max="3" width="11.5" bestFit="1" customWidth="1"/>
    <col min="4" max="4" width="14.6640625" style="3" bestFit="1" customWidth="1"/>
    <col min="5" max="5" width="12.1640625" bestFit="1" customWidth="1"/>
    <col min="6" max="6" width="11.5" bestFit="1" customWidth="1"/>
  </cols>
  <sheetData>
    <row r="1" spans="1:6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s="1" t="s">
        <v>5</v>
      </c>
    </row>
    <row r="2" spans="1:6" x14ac:dyDescent="0.2">
      <c r="A2" s="1">
        <v>5</v>
      </c>
      <c r="B2" s="2">
        <v>0.65</v>
      </c>
      <c r="C2" s="2">
        <f>14.098*(A2^-1.872)</f>
        <v>0.69292408674781014</v>
      </c>
      <c r="D2" s="11">
        <f>C2*100000</f>
        <v>69292.408674781007</v>
      </c>
      <c r="E2" s="1">
        <f>D2*A2</f>
        <v>346462.04337390501</v>
      </c>
      <c r="F2" s="1">
        <f>E2-D2*5</f>
        <v>0</v>
      </c>
    </row>
    <row r="3" spans="1:6" x14ac:dyDescent="0.2">
      <c r="A3" s="1">
        <v>6</v>
      </c>
      <c r="B3" s="2">
        <v>0.5</v>
      </c>
      <c r="C3" s="2">
        <f t="shared" ref="C3:C22" si="0">14.098*(A3^-1.872)</f>
        <v>0.49255912094665855</v>
      </c>
      <c r="D3" s="11">
        <f t="shared" ref="D3:D22" si="1">C3*100000</f>
        <v>49255.912094665851</v>
      </c>
      <c r="E3" s="1">
        <f t="shared" ref="E3:E22" si="2">D3*A3</f>
        <v>295535.47256799508</v>
      </c>
      <c r="F3" s="1">
        <f>E3-D3*5</f>
        <v>49255.912094665808</v>
      </c>
    </row>
    <row r="4" spans="1:6" x14ac:dyDescent="0.2">
      <c r="A4" s="1">
        <v>7</v>
      </c>
      <c r="B4" s="2">
        <v>0.4</v>
      </c>
      <c r="C4" s="2">
        <f t="shared" si="0"/>
        <v>0.36909144187581711</v>
      </c>
      <c r="D4" s="11">
        <f t="shared" si="1"/>
        <v>36909.144187581711</v>
      </c>
      <c r="E4" s="1">
        <f t="shared" si="2"/>
        <v>258364.00931307196</v>
      </c>
      <c r="F4" s="1">
        <f t="shared" ref="F4:F22" si="3">E4-D4*5</f>
        <v>73818.288375163393</v>
      </c>
    </row>
    <row r="5" spans="1:6" x14ac:dyDescent="0.2">
      <c r="A5" s="1">
        <v>8</v>
      </c>
      <c r="B5" s="2">
        <v>0.32</v>
      </c>
      <c r="C5" s="2">
        <f t="shared" si="0"/>
        <v>0.28745710707060823</v>
      </c>
      <c r="D5" s="11">
        <f t="shared" si="1"/>
        <v>28745.710707060822</v>
      </c>
      <c r="E5" s="1">
        <f t="shared" si="2"/>
        <v>229965.68565648657</v>
      </c>
      <c r="F5" s="1">
        <f t="shared" si="3"/>
        <v>86237.132121182454</v>
      </c>
    </row>
    <row r="6" spans="1:6" x14ac:dyDescent="0.2">
      <c r="A6" s="1">
        <v>9</v>
      </c>
      <c r="B6" s="2">
        <v>0.25</v>
      </c>
      <c r="C6" s="2">
        <f t="shared" si="0"/>
        <v>0.23057675801164021</v>
      </c>
      <c r="D6" s="11">
        <f t="shared" si="1"/>
        <v>23057.67580116402</v>
      </c>
      <c r="E6" s="1">
        <f t="shared" si="2"/>
        <v>207519.08221047616</v>
      </c>
      <c r="F6" s="1">
        <f t="shared" si="3"/>
        <v>92230.703204656063</v>
      </c>
    </row>
    <row r="7" spans="1:6" x14ac:dyDescent="0.2">
      <c r="A7" s="1">
        <v>10</v>
      </c>
      <c r="B7" s="2">
        <v>0.2</v>
      </c>
      <c r="C7" s="2">
        <f t="shared" si="0"/>
        <v>0.18930300422121596</v>
      </c>
      <c r="D7" s="11">
        <f t="shared" si="1"/>
        <v>18930.300422121596</v>
      </c>
      <c r="E7" s="1">
        <f t="shared" si="2"/>
        <v>189303.00422121596</v>
      </c>
      <c r="F7" s="1">
        <f t="shared" si="3"/>
        <v>94651.50211060798</v>
      </c>
    </row>
    <row r="8" spans="1:6" x14ac:dyDescent="0.2">
      <c r="A8" s="1">
        <v>11</v>
      </c>
      <c r="B8" s="2">
        <v>0.16</v>
      </c>
      <c r="C8" s="2">
        <f t="shared" si="0"/>
        <v>0.15836908211415465</v>
      </c>
      <c r="D8" s="11">
        <f t="shared" si="1"/>
        <v>15836.908211415464</v>
      </c>
      <c r="E8" s="1">
        <f t="shared" si="2"/>
        <v>174205.99032557011</v>
      </c>
      <c r="F8" s="1">
        <f t="shared" si="3"/>
        <v>95021.449268492783</v>
      </c>
    </row>
    <row r="9" spans="1:6" x14ac:dyDescent="0.2">
      <c r="A9" s="1">
        <v>12</v>
      </c>
      <c r="B9" s="2">
        <v>0.13</v>
      </c>
      <c r="C9" s="2">
        <f t="shared" si="0"/>
        <v>0.13456441064041047</v>
      </c>
      <c r="D9" s="11">
        <f t="shared" si="1"/>
        <v>13456.441064041048</v>
      </c>
      <c r="E9" s="1">
        <f t="shared" si="2"/>
        <v>161477.29276849257</v>
      </c>
      <c r="F9" s="1">
        <f t="shared" si="3"/>
        <v>94195.087448287333</v>
      </c>
    </row>
    <row r="10" spans="1:6" x14ac:dyDescent="0.2">
      <c r="A10" s="1">
        <v>13</v>
      </c>
      <c r="B10" s="2">
        <v>0.11</v>
      </c>
      <c r="C10" s="2">
        <f t="shared" si="0"/>
        <v>0.11583920030461227</v>
      </c>
      <c r="D10" s="11">
        <f t="shared" si="1"/>
        <v>11583.920030461228</v>
      </c>
      <c r="E10" s="1">
        <f t="shared" si="2"/>
        <v>150590.96039599596</v>
      </c>
      <c r="F10" s="1">
        <f t="shared" si="3"/>
        <v>92671.360243689822</v>
      </c>
    </row>
    <row r="11" spans="1:6" x14ac:dyDescent="0.2">
      <c r="A11" s="1">
        <v>14</v>
      </c>
      <c r="B11" s="2">
        <v>9.5000000000000001E-2</v>
      </c>
      <c r="C11" s="2">
        <f t="shared" si="0"/>
        <v>0.10083372784364156</v>
      </c>
      <c r="D11" s="11">
        <f t="shared" si="1"/>
        <v>10083.372784364155</v>
      </c>
      <c r="E11" s="1">
        <f t="shared" si="2"/>
        <v>141167.21898109818</v>
      </c>
      <c r="F11" s="1">
        <f t="shared" si="3"/>
        <v>90750.355059277412</v>
      </c>
    </row>
    <row r="12" spans="1:6" x14ac:dyDescent="0.2">
      <c r="A12" s="1">
        <v>15</v>
      </c>
      <c r="B12" s="2">
        <v>0.08</v>
      </c>
      <c r="C12" s="2">
        <f t="shared" si="0"/>
        <v>8.8616515538890578E-2</v>
      </c>
      <c r="D12" s="11">
        <f t="shared" si="1"/>
        <v>8861.6515538890581</v>
      </c>
      <c r="E12" s="1">
        <f t="shared" si="2"/>
        <v>132924.77330833586</v>
      </c>
      <c r="F12" s="1">
        <f t="shared" si="3"/>
        <v>88616.51553889057</v>
      </c>
    </row>
    <row r="13" spans="1:6" x14ac:dyDescent="0.2">
      <c r="A13" s="1">
        <v>16</v>
      </c>
      <c r="B13" s="2">
        <v>7.0000000000000007E-2</v>
      </c>
      <c r="C13" s="2">
        <f t="shared" si="0"/>
        <v>7.8531681888279928E-2</v>
      </c>
      <c r="D13" s="11">
        <f t="shared" si="1"/>
        <v>7853.1681888279927</v>
      </c>
      <c r="E13" s="1">
        <f t="shared" si="2"/>
        <v>125650.69102124788</v>
      </c>
      <c r="F13" s="1">
        <f t="shared" si="3"/>
        <v>86384.850077107927</v>
      </c>
    </row>
    <row r="14" spans="1:6" x14ac:dyDescent="0.2">
      <c r="A14" s="1">
        <v>17</v>
      </c>
      <c r="B14" s="2">
        <v>6.3E-2</v>
      </c>
      <c r="C14" s="2">
        <f t="shared" si="0"/>
        <v>7.010631266444263E-2</v>
      </c>
      <c r="D14" s="11">
        <f t="shared" si="1"/>
        <v>7010.631266444263</v>
      </c>
      <c r="E14" s="1">
        <f t="shared" si="2"/>
        <v>119180.73152955247</v>
      </c>
      <c r="F14" s="1">
        <f t="shared" si="3"/>
        <v>84127.575197331156</v>
      </c>
    </row>
    <row r="15" spans="1:6" x14ac:dyDescent="0.2">
      <c r="A15" s="1">
        <v>18</v>
      </c>
      <c r="B15" s="2">
        <v>5.8000000000000003E-2</v>
      </c>
      <c r="C15" s="2">
        <f t="shared" si="0"/>
        <v>6.2992287077296968E-2</v>
      </c>
      <c r="D15" s="11">
        <f t="shared" si="1"/>
        <v>6299.2287077296969</v>
      </c>
      <c r="E15" s="1">
        <f t="shared" si="2"/>
        <v>113386.11673913454</v>
      </c>
      <c r="F15" s="1">
        <f t="shared" si="3"/>
        <v>81889.973200486056</v>
      </c>
    </row>
    <row r="16" spans="1:6" x14ac:dyDescent="0.2">
      <c r="A16" s="1">
        <v>19</v>
      </c>
      <c r="B16" s="2">
        <v>5.2999999999999999E-2</v>
      </c>
      <c r="C16" s="2">
        <f t="shared" si="0"/>
        <v>5.6928634286817013E-2</v>
      </c>
      <c r="D16" s="11">
        <f t="shared" si="1"/>
        <v>5692.8634286817014</v>
      </c>
      <c r="E16" s="1">
        <f t="shared" si="2"/>
        <v>108164.40514495232</v>
      </c>
      <c r="F16" s="1">
        <f t="shared" si="3"/>
        <v>79700.088001543816</v>
      </c>
    </row>
    <row r="17" spans="1:6" x14ac:dyDescent="0.2">
      <c r="A17" s="1">
        <v>20</v>
      </c>
      <c r="B17" s="2">
        <v>4.9000000000000002E-2</v>
      </c>
      <c r="C17" s="2">
        <f t="shared" si="0"/>
        <v>5.1716527239469616E-2</v>
      </c>
      <c r="D17" s="11">
        <f t="shared" si="1"/>
        <v>5171.6527239469615</v>
      </c>
      <c r="E17" s="1">
        <f t="shared" si="2"/>
        <v>103433.05447893923</v>
      </c>
      <c r="F17" s="1">
        <f t="shared" si="3"/>
        <v>77574.790859204426</v>
      </c>
    </row>
    <row r="18" spans="1:6" x14ac:dyDescent="0.2">
      <c r="A18" s="1">
        <v>21</v>
      </c>
      <c r="B18" s="2">
        <v>4.5999999999999999E-2</v>
      </c>
      <c r="C18" s="2">
        <f t="shared" si="0"/>
        <v>4.7202281057612906E-2</v>
      </c>
      <c r="D18" s="11">
        <f t="shared" si="1"/>
        <v>4720.2281057612909</v>
      </c>
      <c r="E18" s="1">
        <f t="shared" si="2"/>
        <v>99124.79022098711</v>
      </c>
      <c r="F18" s="1">
        <f t="shared" si="3"/>
        <v>75523.649692180654</v>
      </c>
    </row>
    <row r="19" spans="1:6" x14ac:dyDescent="0.2">
      <c r="A19" s="1">
        <v>22</v>
      </c>
      <c r="B19" s="2">
        <v>4.3999999999999997E-2</v>
      </c>
      <c r="C19" s="2">
        <f t="shared" si="0"/>
        <v>4.3265551874049714E-2</v>
      </c>
      <c r="D19" s="11">
        <f t="shared" si="1"/>
        <v>4326.5551874049715</v>
      </c>
      <c r="E19" s="1">
        <f t="shared" si="2"/>
        <v>95184.214122909369</v>
      </c>
      <c r="F19" s="1">
        <f t="shared" si="3"/>
        <v>73551.438185884515</v>
      </c>
    </row>
    <row r="20" spans="1:6" x14ac:dyDescent="0.2">
      <c r="A20" s="1">
        <v>23</v>
      </c>
      <c r="B20" s="2">
        <v>4.2999999999999997E-2</v>
      </c>
      <c r="C20" s="2">
        <f t="shared" si="0"/>
        <v>3.9810991802954027E-2</v>
      </c>
      <c r="D20" s="11">
        <f t="shared" si="1"/>
        <v>3981.0991802954027</v>
      </c>
      <c r="E20" s="1">
        <f t="shared" si="2"/>
        <v>91565.281146794267</v>
      </c>
      <c r="F20" s="1">
        <f t="shared" si="3"/>
        <v>71659.785245317253</v>
      </c>
    </row>
    <row r="21" spans="1:6" x14ac:dyDescent="0.2">
      <c r="A21" s="1">
        <v>24</v>
      </c>
      <c r="B21" s="2">
        <v>4.2000000000000003E-2</v>
      </c>
      <c r="C21" s="2">
        <f t="shared" si="0"/>
        <v>3.676224810576998E-2</v>
      </c>
      <c r="D21" s="11">
        <f t="shared" si="1"/>
        <v>3676.2248105769982</v>
      </c>
      <c r="E21" s="1">
        <f t="shared" si="2"/>
        <v>88229.395453847959</v>
      </c>
      <c r="F21" s="1">
        <f t="shared" si="3"/>
        <v>69848.271400962971</v>
      </c>
    </row>
    <row r="22" spans="1:6" x14ac:dyDescent="0.2">
      <c r="A22" s="1">
        <v>25</v>
      </c>
      <c r="B22" s="2">
        <v>4.1000000000000002E-2</v>
      </c>
      <c r="C22" s="2">
        <f t="shared" si="0"/>
        <v>3.4057581926180067E-2</v>
      </c>
      <c r="D22" s="11">
        <f t="shared" si="1"/>
        <v>3405.7581926180069</v>
      </c>
      <c r="E22" s="1">
        <f t="shared" si="2"/>
        <v>85143.954815450168</v>
      </c>
      <c r="F22" s="1">
        <f t="shared" si="3"/>
        <v>68115.163852360129</v>
      </c>
    </row>
    <row r="24" spans="1:6" x14ac:dyDescent="0.2">
      <c r="A24" t="s">
        <v>6</v>
      </c>
      <c r="B24" s="1">
        <v>5</v>
      </c>
    </row>
    <row r="26" spans="1:6" x14ac:dyDescent="0.2">
      <c r="A26" s="4" t="s">
        <v>0</v>
      </c>
      <c r="B26" s="4" t="s">
        <v>1</v>
      </c>
      <c r="C26" s="4" t="s">
        <v>2</v>
      </c>
      <c r="D26" s="9" t="s">
        <v>3</v>
      </c>
      <c r="E26" s="4" t="s">
        <v>4</v>
      </c>
      <c r="F26" s="4" t="s">
        <v>5</v>
      </c>
    </row>
    <row r="27" spans="1:6" x14ac:dyDescent="0.2">
      <c r="A27" s="5">
        <f>A8</f>
        <v>11</v>
      </c>
      <c r="B27" s="6">
        <v>0</v>
      </c>
      <c r="C27" s="6">
        <v>0.15836908211415465</v>
      </c>
      <c r="D27" s="10">
        <f>D8</f>
        <v>15836.908211415464</v>
      </c>
      <c r="E27" s="7">
        <f>E8</f>
        <v>174205.99032557011</v>
      </c>
      <c r="F27" s="8">
        <f>F8</f>
        <v>95021.449268492783</v>
      </c>
    </row>
    <row r="29" spans="1:6" x14ac:dyDescent="0.2">
      <c r="A29" s="4" t="s">
        <v>0</v>
      </c>
      <c r="B29" s="4" t="s">
        <v>1</v>
      </c>
      <c r="C29" s="4" t="s">
        <v>2</v>
      </c>
      <c r="D29" s="9" t="s">
        <v>3</v>
      </c>
      <c r="E29" s="4" t="s">
        <v>4</v>
      </c>
      <c r="F29" s="4" t="s">
        <v>5</v>
      </c>
    </row>
    <row r="30" spans="1:6" x14ac:dyDescent="0.2">
      <c r="A30" s="5">
        <v>4.5</v>
      </c>
      <c r="B30" s="6"/>
      <c r="C30" s="6">
        <v>0.15836908211415465</v>
      </c>
      <c r="D30" s="10">
        <f>D11</f>
        <v>10083.372784364155</v>
      </c>
      <c r="E30" s="7">
        <f>E11</f>
        <v>141167.21898109818</v>
      </c>
      <c r="F30" s="8">
        <f>F11</f>
        <v>90750.355059277412</v>
      </c>
    </row>
    <row r="32" spans="1:6" x14ac:dyDescent="0.2">
      <c r="A32" s="4" t="s">
        <v>0</v>
      </c>
      <c r="B32" s="4" t="s">
        <v>1</v>
      </c>
      <c r="C32" s="4" t="s">
        <v>2</v>
      </c>
      <c r="D32" s="9" t="s">
        <v>3</v>
      </c>
      <c r="E32" s="4" t="s">
        <v>4</v>
      </c>
      <c r="F32" s="4" t="s">
        <v>5</v>
      </c>
    </row>
    <row r="33" spans="1:6" x14ac:dyDescent="0.2">
      <c r="A33" s="5">
        <v>4</v>
      </c>
      <c r="B33" s="6"/>
      <c r="C33" s="6">
        <v>0.15836908211415465</v>
      </c>
      <c r="D33" s="10">
        <f>D14</f>
        <v>7010.631266444263</v>
      </c>
      <c r="E33" s="7">
        <f>E14</f>
        <v>119180.73152955247</v>
      </c>
      <c r="F33" s="8">
        <f>F14</f>
        <v>84127.575197331156</v>
      </c>
    </row>
  </sheetData>
  <conditionalFormatting sqref="F2:F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vs. Demand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Emilio Ramos</cp:lastModifiedBy>
  <dcterms:created xsi:type="dcterms:W3CDTF">2014-02-20T19:33:25Z</dcterms:created>
  <dcterms:modified xsi:type="dcterms:W3CDTF">2020-02-14T03:23:31Z</dcterms:modified>
</cp:coreProperties>
</file>