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GESTION-DE-LA-CALIDAD-Y-MEJORA-CONTINUA\TP 1\"/>
    </mc:Choice>
  </mc:AlternateContent>
  <xr:revisionPtr revIDLastSave="0" documentId="13_ncr:1_{390A860A-8AAE-49BD-9C2C-210721B7A8DA}" xr6:coauthVersionLast="47" xr6:coauthVersionMax="47" xr10:uidLastSave="{00000000-0000-0000-0000-000000000000}"/>
  <bookViews>
    <workbookView xWindow="-120" yWindow="-120" windowWidth="29040" windowHeight="15840" xr2:uid="{CCA0D012-0B3A-4387-9D5C-6147A5A80283}"/>
  </bookViews>
  <sheets>
    <sheet name="NOTAS GENERALE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M29" i="2"/>
  <c r="N21" i="2"/>
  <c r="M21" i="2"/>
  <c r="N12" i="2"/>
  <c r="M12" i="2"/>
  <c r="M32" i="2" l="1"/>
  <c r="M24" i="2"/>
  <c r="M15" i="2"/>
  <c r="M5" i="2"/>
  <c r="N2" i="2"/>
  <c r="M2" i="2"/>
</calcChain>
</file>

<file path=xl/sharedStrings.xml><?xml version="1.0" encoding="utf-8"?>
<sst xmlns="http://schemas.openxmlformats.org/spreadsheetml/2006/main" count="314" uniqueCount="152">
  <si>
    <t>aus</t>
  </si>
  <si>
    <t>NOTA FINAL</t>
  </si>
  <si>
    <t>AUS</t>
  </si>
  <si>
    <t>Apellido(s)</t>
  </si>
  <si>
    <t>Nombre</t>
  </si>
  <si>
    <t>E1</t>
  </si>
  <si>
    <t>E2</t>
  </si>
  <si>
    <t>RE1</t>
  </si>
  <si>
    <t>RE2</t>
  </si>
  <si>
    <t>E3</t>
  </si>
  <si>
    <t>RE3</t>
  </si>
  <si>
    <t>RE3 (certificado)</t>
  </si>
  <si>
    <t>NOTA PROMOCIÓN</t>
  </si>
  <si>
    <t>ACEVEDO</t>
  </si>
  <si>
    <t>ROSALIA</t>
  </si>
  <si>
    <t>-</t>
  </si>
  <si>
    <t>Desaprobado</t>
  </si>
  <si>
    <t>ANDRADA</t>
  </si>
  <si>
    <t>DELFINA</t>
  </si>
  <si>
    <t>ANIÑIR</t>
  </si>
  <si>
    <t>DIEGO MARTÍN</t>
  </si>
  <si>
    <t>AUSENTE</t>
  </si>
  <si>
    <t>ausente</t>
  </si>
  <si>
    <t>Ausente</t>
  </si>
  <si>
    <t>ARGIBAY MOLINA</t>
  </si>
  <si>
    <t>LOURDES</t>
  </si>
  <si>
    <t>ARIAS QUISPE</t>
  </si>
  <si>
    <t>EVELYN</t>
  </si>
  <si>
    <t>BATTELLI</t>
  </si>
  <si>
    <t>VICTORIA JAZMIN</t>
  </si>
  <si>
    <t>BAUER</t>
  </si>
  <si>
    <t>KAREN AILÉN</t>
  </si>
  <si>
    <t>BRZOZOWSKI</t>
  </si>
  <si>
    <t>AGUSTÍN</t>
  </si>
  <si>
    <t>BUSTAMANTE</t>
  </si>
  <si>
    <t>SOFIA</t>
  </si>
  <si>
    <t>CABRERA CONTRERAS</t>
  </si>
  <si>
    <t>BRYANT STEWARD</t>
  </si>
  <si>
    <t>CARDOZO</t>
  </si>
  <si>
    <t>JAVIER EDUARDO</t>
  </si>
  <si>
    <t>CHOROLQUI</t>
  </si>
  <si>
    <t>ORIANA SABRINA</t>
  </si>
  <si>
    <t>DANIELI ZACCHI</t>
  </si>
  <si>
    <t>CAMILA</t>
  </si>
  <si>
    <t>DELLARDA</t>
  </si>
  <si>
    <t>JULIETA</t>
  </si>
  <si>
    <t>Aus</t>
  </si>
  <si>
    <t>DOMINGUEZ</t>
  </si>
  <si>
    <t>MARTINA GABRIELA</t>
  </si>
  <si>
    <t>Eppler</t>
  </si>
  <si>
    <t>Valentina</t>
  </si>
  <si>
    <t>Fassi</t>
  </si>
  <si>
    <t>Kevin</t>
  </si>
  <si>
    <t>FEDELI</t>
  </si>
  <si>
    <t>MARIANA</t>
  </si>
  <si>
    <t>FERNANDEZ GONZALEZ</t>
  </si>
  <si>
    <t>SARA</t>
  </si>
  <si>
    <t>Ausente c/just</t>
  </si>
  <si>
    <t>FIGUEROA</t>
  </si>
  <si>
    <t>MILAGROS</t>
  </si>
  <si>
    <t>FLORES CARRIZO</t>
  </si>
  <si>
    <t>MARILU GRISELDA</t>
  </si>
  <si>
    <t>FORICHER CASTELLON</t>
  </si>
  <si>
    <t>Juan</t>
  </si>
  <si>
    <t>FUENZALIDA</t>
  </si>
  <si>
    <t>PABLO MARTÍN</t>
  </si>
  <si>
    <t>GARCIA BERENGUER</t>
  </si>
  <si>
    <t>PILAR</t>
  </si>
  <si>
    <t>GASPARI</t>
  </si>
  <si>
    <t>JUAN ENRIQUE</t>
  </si>
  <si>
    <t>Aus c/jus</t>
  </si>
  <si>
    <t>GENCHI</t>
  </si>
  <si>
    <t>Bianca Adelina</t>
  </si>
  <si>
    <t>Goicochea</t>
  </si>
  <si>
    <t>Vera</t>
  </si>
  <si>
    <t>GONZALEZ SANHUEZA</t>
  </si>
  <si>
    <t>CARLOS LORENZO</t>
  </si>
  <si>
    <t>GRAF</t>
  </si>
  <si>
    <t>JULIETA MARTINA</t>
  </si>
  <si>
    <t>GUZMÁN FIGUEROA</t>
  </si>
  <si>
    <t>MALEN DE LOS ANGELES</t>
  </si>
  <si>
    <t>HAIT</t>
  </si>
  <si>
    <t>IVO</t>
  </si>
  <si>
    <t>IBARRA RIVERA</t>
  </si>
  <si>
    <t>ABIGAIL CELESTE</t>
  </si>
  <si>
    <t>INDACO</t>
  </si>
  <si>
    <t>GUILLERMINA</t>
  </si>
  <si>
    <t>LUNA</t>
  </si>
  <si>
    <t>ARACELI JAZMÍN</t>
  </si>
  <si>
    <t>LUNA ITURRES</t>
  </si>
  <si>
    <t>MARIA ZAHIRA</t>
  </si>
  <si>
    <t>MACCARI</t>
  </si>
  <si>
    <t>ARIEL</t>
  </si>
  <si>
    <t>MACK</t>
  </si>
  <si>
    <t>AUGUSTO OMAR</t>
  </si>
  <si>
    <t>MARFIL</t>
  </si>
  <si>
    <t>Julia</t>
  </si>
  <si>
    <t>MEZQUITA</t>
  </si>
  <si>
    <t>AGUSTINA DANIELA</t>
  </si>
  <si>
    <t>MORALES</t>
  </si>
  <si>
    <t>LUCAS EZEQUIEL</t>
  </si>
  <si>
    <t>MORENO</t>
  </si>
  <si>
    <t>RODRIGO NOEL</t>
  </si>
  <si>
    <t>Morete Biliansky</t>
  </si>
  <si>
    <t>Betiana A.</t>
  </si>
  <si>
    <t>NADALIN</t>
  </si>
  <si>
    <t>EMILE MARCEL</t>
  </si>
  <si>
    <t>NIEVA</t>
  </si>
  <si>
    <t>ARIEL HERNAN</t>
  </si>
  <si>
    <t>NOTARARIGO</t>
  </si>
  <si>
    <t>BAUTISTA</t>
  </si>
  <si>
    <t>PEREZ NIETO</t>
  </si>
  <si>
    <t>GUADALUPE AGUSTINA</t>
  </si>
  <si>
    <t>ROMERO RIVERA</t>
  </si>
  <si>
    <t>MARILINA ROSANA</t>
  </si>
  <si>
    <t>ROZAS</t>
  </si>
  <si>
    <t>AXEL DAVID</t>
  </si>
  <si>
    <t>RU</t>
  </si>
  <si>
    <t>KRYSTYNA</t>
  </si>
  <si>
    <t>RUBIO</t>
  </si>
  <si>
    <t>CAMILA AYLÉN</t>
  </si>
  <si>
    <t>SAN MARTÍN</t>
  </si>
  <si>
    <t>NAHUEL</t>
  </si>
  <si>
    <t>SANCHEZ</t>
  </si>
  <si>
    <t>SOFIA MAGALI</t>
  </si>
  <si>
    <t>SANDOVAL ARRIAGADA</t>
  </si>
  <si>
    <t>CONSTANZA GISELE</t>
  </si>
  <si>
    <t>SANGIOVANNI</t>
  </si>
  <si>
    <t>IARA</t>
  </si>
  <si>
    <t>SCHNEIDER COLOMBI</t>
  </si>
  <si>
    <t>KEVIN</t>
  </si>
  <si>
    <t>SPADACCIOLI</t>
  </si>
  <si>
    <t>SHAIEL</t>
  </si>
  <si>
    <t>STARKLOFF</t>
  </si>
  <si>
    <t>Sofía</t>
  </si>
  <si>
    <t>TORRES</t>
  </si>
  <si>
    <t>Valencia</t>
  </si>
  <si>
    <t>Esmir Alberto</t>
  </si>
  <si>
    <t>Van Dam</t>
  </si>
  <si>
    <t>Sofie Shenniel</t>
  </si>
  <si>
    <t>N° Aprobados FINAL</t>
  </si>
  <si>
    <t>% aprobados FINAL</t>
  </si>
  <si>
    <t>N° Desaprobados FINAL</t>
  </si>
  <si>
    <t>N° Aprobados RE1</t>
  </si>
  <si>
    <t>N° Desaprobados RE1</t>
  </si>
  <si>
    <t>% aprobados RE1</t>
  </si>
  <si>
    <t>N° Aprobados RE2</t>
  </si>
  <si>
    <t>N° Desaprobados RE2</t>
  </si>
  <si>
    <t>% aprobados RE2</t>
  </si>
  <si>
    <t>N° Aprobados RE3</t>
  </si>
  <si>
    <t>N° Desaprobados RE3</t>
  </si>
  <si>
    <t>% aprobados 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</si>
</sst>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3906-1271-4EBB-9CEB-C7DF8789907F}">
  <dimension ref="A1:N61"/>
  <sheetViews>
    <sheetView tabSelected="1" zoomScaleNormal="100" workbookViewId="0">
      <selection activeCell="N30" sqref="N30"/>
    </sheetView>
  </sheetViews>
  <sheetFormatPr baseColWidth="10" defaultRowHeight="15" x14ac:dyDescent="0.25"/>
  <cols>
    <col min="1" max="1" width="22.140625" style="1" bestFit="1" customWidth="1"/>
    <col min="2" max="2" width="22.28515625" style="1" bestFit="1" customWidth="1"/>
    <col min="3" max="8" width="11.42578125" style="1"/>
    <col min="9" max="9" width="15.42578125" style="1" bestFit="1" customWidth="1"/>
    <col min="10" max="10" width="12.7109375" style="1" bestFit="1" customWidth="1"/>
    <col min="11" max="11" width="18.140625" style="1" bestFit="1" customWidth="1"/>
    <col min="12" max="12" width="11.42578125" style="1"/>
    <col min="13" max="13" width="26.140625" style="1" bestFit="1" customWidth="1"/>
    <col min="14" max="14" width="28.5703125" style="1" bestFit="1" customWidth="1"/>
    <col min="15" max="16384" width="11.42578125" style="1"/>
  </cols>
  <sheetData>
    <row r="1" spans="1:14" ht="19.5" thickBot="1" x14ac:dyDescent="0.3">
      <c r="A1" s="5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6" t="s">
        <v>12</v>
      </c>
      <c r="M1" s="7" t="s">
        <v>140</v>
      </c>
      <c r="N1" s="7" t="s">
        <v>142</v>
      </c>
    </row>
    <row r="2" spans="1:14" ht="18.75" x14ac:dyDescent="0.25">
      <c r="A2" s="3" t="s">
        <v>13</v>
      </c>
      <c r="B2" s="3" t="s">
        <v>14</v>
      </c>
      <c r="C2" s="3">
        <v>61.31</v>
      </c>
      <c r="D2" s="3">
        <v>50.78875</v>
      </c>
      <c r="E2" s="3" t="s">
        <v>15</v>
      </c>
      <c r="F2" s="3">
        <v>54</v>
      </c>
      <c r="G2" s="3"/>
      <c r="H2" s="3"/>
      <c r="I2" s="3"/>
      <c r="J2" s="3" t="s">
        <v>16</v>
      </c>
      <c r="K2" s="3" t="s">
        <v>16</v>
      </c>
      <c r="M2" s="7">
        <f>COUNTIF($J$2:$J$61,"&gt;=50")</f>
        <v>23</v>
      </c>
      <c r="N2" s="7">
        <f>COUNTIF(J2:J61,"Desaprobado")</f>
        <v>27</v>
      </c>
    </row>
    <row r="3" spans="1:14" ht="18.75" x14ac:dyDescent="0.25">
      <c r="A3" s="2" t="s">
        <v>17</v>
      </c>
      <c r="B3" s="2" t="s">
        <v>18</v>
      </c>
      <c r="C3" s="2">
        <v>67.36</v>
      </c>
      <c r="D3" s="2">
        <v>85.94</v>
      </c>
      <c r="E3" s="2"/>
      <c r="F3" s="2"/>
      <c r="G3" s="2">
        <v>78.95</v>
      </c>
      <c r="H3" s="2"/>
      <c r="I3" s="2"/>
      <c r="J3" s="2">
        <v>82.65</v>
      </c>
      <c r="K3" s="2">
        <v>8</v>
      </c>
      <c r="M3" s="8"/>
      <c r="N3" s="8"/>
    </row>
    <row r="4" spans="1:14" ht="18.75" x14ac:dyDescent="0.25">
      <c r="A4" s="2" t="s">
        <v>19</v>
      </c>
      <c r="B4" s="2" t="s">
        <v>20</v>
      </c>
      <c r="C4" s="2" t="s">
        <v>21</v>
      </c>
      <c r="D4" s="2" t="s">
        <v>22</v>
      </c>
      <c r="E4" s="2"/>
      <c r="F4" s="2"/>
      <c r="G4" s="2"/>
      <c r="H4" s="2"/>
      <c r="I4" s="2"/>
      <c r="J4" s="2" t="s">
        <v>23</v>
      </c>
      <c r="K4" s="2" t="s">
        <v>23</v>
      </c>
      <c r="M4" s="9" t="s">
        <v>141</v>
      </c>
      <c r="N4" s="8"/>
    </row>
    <row r="5" spans="1:14" ht="18.75" x14ac:dyDescent="0.25">
      <c r="A5" s="2" t="s">
        <v>24</v>
      </c>
      <c r="B5" s="2" t="s">
        <v>25</v>
      </c>
      <c r="C5" s="2" t="s">
        <v>21</v>
      </c>
      <c r="D5" s="2" t="s">
        <v>22</v>
      </c>
      <c r="E5" s="2"/>
      <c r="F5" s="2"/>
      <c r="G5" s="2"/>
      <c r="H5" s="2"/>
      <c r="I5" s="2"/>
      <c r="J5" s="2" t="s">
        <v>23</v>
      </c>
      <c r="K5" s="2" t="s">
        <v>23</v>
      </c>
      <c r="M5" s="10">
        <f>M2/(M2+N2)</f>
        <v>0.46</v>
      </c>
      <c r="N5" s="8"/>
    </row>
    <row r="6" spans="1:14" x14ac:dyDescent="0.25">
      <c r="A6" s="2" t="s">
        <v>26</v>
      </c>
      <c r="B6" s="2" t="s">
        <v>27</v>
      </c>
      <c r="C6" s="2">
        <v>44.17</v>
      </c>
      <c r="D6" s="2">
        <v>27.82</v>
      </c>
      <c r="E6" s="2">
        <v>60</v>
      </c>
      <c r="F6" s="2">
        <v>39.967449999999999</v>
      </c>
      <c r="G6" s="2"/>
      <c r="H6" s="2"/>
      <c r="I6" s="2"/>
      <c r="J6" s="2" t="s">
        <v>16</v>
      </c>
      <c r="K6" s="2" t="s">
        <v>16</v>
      </c>
    </row>
    <row r="7" spans="1:14" x14ac:dyDescent="0.25">
      <c r="A7" s="2" t="s">
        <v>28</v>
      </c>
      <c r="B7" s="2" t="s">
        <v>29</v>
      </c>
      <c r="C7" s="2" t="s">
        <v>21</v>
      </c>
      <c r="D7" s="2" t="s">
        <v>22</v>
      </c>
      <c r="E7" s="2"/>
      <c r="F7" s="2"/>
      <c r="G7" s="2"/>
      <c r="H7" s="2"/>
      <c r="I7" s="2"/>
      <c r="J7" s="2" t="s">
        <v>23</v>
      </c>
      <c r="K7" s="2" t="s">
        <v>23</v>
      </c>
    </row>
    <row r="8" spans="1:14" x14ac:dyDescent="0.25">
      <c r="A8" s="2" t="s">
        <v>30</v>
      </c>
      <c r="B8" s="2" t="s">
        <v>31</v>
      </c>
      <c r="C8" s="2">
        <v>47.56</v>
      </c>
      <c r="D8" s="2">
        <v>32.4</v>
      </c>
      <c r="E8" s="2" t="s">
        <v>2</v>
      </c>
      <c r="F8" s="2" t="s">
        <v>2</v>
      </c>
      <c r="G8" s="2"/>
      <c r="H8" s="2"/>
      <c r="I8" s="2"/>
      <c r="J8" s="2" t="s">
        <v>16</v>
      </c>
      <c r="K8" s="2" t="s">
        <v>16</v>
      </c>
    </row>
    <row r="9" spans="1:14" x14ac:dyDescent="0.25">
      <c r="A9" s="2" t="s">
        <v>32</v>
      </c>
      <c r="B9" s="2" t="s">
        <v>33</v>
      </c>
      <c r="C9" s="2">
        <v>75.680000000000007</v>
      </c>
      <c r="D9" s="2">
        <v>64.61</v>
      </c>
      <c r="E9" s="2" t="s">
        <v>15</v>
      </c>
      <c r="F9" s="2" t="s">
        <v>15</v>
      </c>
      <c r="G9" s="2">
        <v>55.79</v>
      </c>
      <c r="H9" s="2">
        <v>74.55</v>
      </c>
      <c r="I9" s="2"/>
      <c r="J9" s="2">
        <v>72.150000000000006</v>
      </c>
      <c r="K9" s="2">
        <v>7</v>
      </c>
    </row>
    <row r="10" spans="1:14" x14ac:dyDescent="0.25">
      <c r="A10" s="2" t="s">
        <v>34</v>
      </c>
      <c r="B10" s="2" t="s">
        <v>35</v>
      </c>
      <c r="C10" s="2">
        <v>71.58</v>
      </c>
      <c r="D10" s="2">
        <v>69.91</v>
      </c>
      <c r="E10" s="2" t="s">
        <v>15</v>
      </c>
      <c r="F10" s="2" t="s">
        <v>15</v>
      </c>
      <c r="G10" s="2">
        <v>41.65</v>
      </c>
      <c r="H10" s="2">
        <v>62.65</v>
      </c>
      <c r="I10" s="2"/>
      <c r="J10" s="2">
        <v>67.84</v>
      </c>
      <c r="K10" s="2">
        <v>7</v>
      </c>
    </row>
    <row r="11" spans="1:14" ht="18.75" x14ac:dyDescent="0.25">
      <c r="A11" s="2" t="s">
        <v>36</v>
      </c>
      <c r="B11" s="2" t="s">
        <v>37</v>
      </c>
      <c r="C11" s="2">
        <v>76.92</v>
      </c>
      <c r="D11" s="2">
        <v>83.63</v>
      </c>
      <c r="E11" s="2" t="s">
        <v>15</v>
      </c>
      <c r="F11" s="2" t="s">
        <v>15</v>
      </c>
      <c r="G11" s="2">
        <v>70.7</v>
      </c>
      <c r="H11" s="2"/>
      <c r="I11" s="2"/>
      <c r="J11" s="2">
        <v>79.099999999999994</v>
      </c>
      <c r="K11" s="2">
        <v>8</v>
      </c>
      <c r="M11" s="7" t="s">
        <v>143</v>
      </c>
      <c r="N11" s="7" t="s">
        <v>144</v>
      </c>
    </row>
    <row r="12" spans="1:14" ht="18.75" x14ac:dyDescent="0.25">
      <c r="A12" s="2" t="s">
        <v>38</v>
      </c>
      <c r="B12" s="2" t="s">
        <v>39</v>
      </c>
      <c r="C12" s="2">
        <v>42.27</v>
      </c>
      <c r="D12" s="2">
        <v>60</v>
      </c>
      <c r="E12" s="2">
        <v>61.91</v>
      </c>
      <c r="F12" s="2" t="s">
        <v>15</v>
      </c>
      <c r="G12" s="2">
        <v>37.11</v>
      </c>
      <c r="H12" s="2">
        <v>60</v>
      </c>
      <c r="I12" s="2"/>
      <c r="J12" s="2">
        <v>57.74</v>
      </c>
      <c r="K12" s="2">
        <v>6</v>
      </c>
      <c r="M12" s="7">
        <f>COUNTIF($E$2:$E$61,"&gt;=60")</f>
        <v>13</v>
      </c>
      <c r="N12" s="7">
        <f>COUNTIF(E2:E61,"&lt;60")</f>
        <v>2</v>
      </c>
    </row>
    <row r="13" spans="1:14" ht="18.75" x14ac:dyDescent="0.25">
      <c r="A13" s="2" t="s">
        <v>40</v>
      </c>
      <c r="B13" s="2" t="s">
        <v>41</v>
      </c>
      <c r="C13" s="2" t="s">
        <v>21</v>
      </c>
      <c r="D13" s="2" t="s">
        <v>22</v>
      </c>
      <c r="E13" s="2"/>
      <c r="F13" s="2"/>
      <c r="G13" s="2"/>
      <c r="H13" s="2"/>
      <c r="I13" s="2"/>
      <c r="J13" s="2" t="s">
        <v>23</v>
      </c>
      <c r="K13" s="2" t="s">
        <v>23</v>
      </c>
      <c r="M13" s="8"/>
      <c r="N13" s="8"/>
    </row>
    <row r="14" spans="1:14" ht="18.75" x14ac:dyDescent="0.25">
      <c r="A14" s="2" t="s">
        <v>42</v>
      </c>
      <c r="B14" s="2" t="s">
        <v>43</v>
      </c>
      <c r="C14" s="2" t="s">
        <v>21</v>
      </c>
      <c r="D14" s="2">
        <v>73.209999999999994</v>
      </c>
      <c r="E14" s="2">
        <v>63.433</v>
      </c>
      <c r="F14" s="2" t="s">
        <v>15</v>
      </c>
      <c r="G14" s="2">
        <v>68.61</v>
      </c>
      <c r="H14" s="2"/>
      <c r="I14" s="2"/>
      <c r="J14" s="2">
        <v>69.64</v>
      </c>
      <c r="K14" s="2">
        <v>7</v>
      </c>
      <c r="M14" s="9" t="s">
        <v>145</v>
      </c>
      <c r="N14" s="8"/>
    </row>
    <row r="15" spans="1:14" ht="18.75" x14ac:dyDescent="0.25">
      <c r="A15" s="2" t="s">
        <v>44</v>
      </c>
      <c r="B15" s="2" t="s">
        <v>45</v>
      </c>
      <c r="C15" s="2">
        <v>73.489999999999995</v>
      </c>
      <c r="D15" s="2">
        <v>66.239999999999995</v>
      </c>
      <c r="E15" s="2" t="s">
        <v>15</v>
      </c>
      <c r="F15" s="2" t="s">
        <v>15</v>
      </c>
      <c r="G15" s="2" t="s">
        <v>46</v>
      </c>
      <c r="H15" s="2">
        <v>29.95</v>
      </c>
      <c r="I15" s="2"/>
      <c r="J15" s="2" t="s">
        <v>16</v>
      </c>
      <c r="K15" s="2" t="s">
        <v>16</v>
      </c>
      <c r="M15" s="10">
        <f>M12/(M12+N12)</f>
        <v>0.8666666666666667</v>
      </c>
      <c r="N15" s="8"/>
    </row>
    <row r="16" spans="1:14" x14ac:dyDescent="0.25">
      <c r="A16" s="2" t="s">
        <v>47</v>
      </c>
      <c r="B16" s="2" t="s">
        <v>48</v>
      </c>
      <c r="C16" s="2">
        <v>79.150000000000006</v>
      </c>
      <c r="D16" s="2">
        <v>63.8</v>
      </c>
      <c r="E16" s="2" t="s">
        <v>15</v>
      </c>
      <c r="F16" s="2" t="s">
        <v>15</v>
      </c>
      <c r="G16" s="2">
        <v>61.18</v>
      </c>
      <c r="H16" s="2"/>
      <c r="I16" s="2"/>
      <c r="J16" s="2">
        <v>75.62</v>
      </c>
      <c r="K16" s="2">
        <v>8</v>
      </c>
    </row>
    <row r="17" spans="1:14" x14ac:dyDescent="0.25">
      <c r="A17" s="2" t="s">
        <v>49</v>
      </c>
      <c r="B17" s="2" t="s">
        <v>50</v>
      </c>
      <c r="C17" s="2">
        <v>93.12</v>
      </c>
      <c r="D17" s="2">
        <v>92.64</v>
      </c>
      <c r="E17" s="2" t="s">
        <v>15</v>
      </c>
      <c r="F17" s="2" t="s">
        <v>15</v>
      </c>
      <c r="G17" s="2">
        <v>64.099999999999994</v>
      </c>
      <c r="H17" s="2"/>
      <c r="I17" s="2"/>
      <c r="J17" s="2">
        <v>85.4</v>
      </c>
      <c r="K17" s="2">
        <v>9</v>
      </c>
    </row>
    <row r="18" spans="1:14" x14ac:dyDescent="0.25">
      <c r="A18" s="2" t="s">
        <v>51</v>
      </c>
      <c r="B18" s="2" t="s">
        <v>52</v>
      </c>
      <c r="C18" s="2">
        <v>90.35</v>
      </c>
      <c r="D18" s="2">
        <v>72.33</v>
      </c>
      <c r="E18" s="2" t="s">
        <v>15</v>
      </c>
      <c r="F18" s="2" t="s">
        <v>15</v>
      </c>
      <c r="G18" s="2">
        <v>43.28</v>
      </c>
      <c r="H18" s="2">
        <v>60</v>
      </c>
      <c r="I18" s="2"/>
      <c r="J18" s="2">
        <v>71.87</v>
      </c>
      <c r="K18" s="2">
        <v>7</v>
      </c>
    </row>
    <row r="19" spans="1:14" x14ac:dyDescent="0.25">
      <c r="A19" s="2" t="s">
        <v>53</v>
      </c>
      <c r="B19" s="2" t="s">
        <v>54</v>
      </c>
      <c r="C19" s="2">
        <v>65.069999999999993</v>
      </c>
      <c r="D19" s="2">
        <v>55.22</v>
      </c>
      <c r="E19" s="2" t="s">
        <v>15</v>
      </c>
      <c r="F19" s="2">
        <v>60</v>
      </c>
      <c r="G19" s="2">
        <v>53.75</v>
      </c>
      <c r="H19" s="2">
        <v>71.650000000000006</v>
      </c>
      <c r="I19" s="2"/>
      <c r="J19" s="2">
        <v>66.790000000000006</v>
      </c>
      <c r="K19" s="2">
        <v>7</v>
      </c>
    </row>
    <row r="20" spans="1:14" ht="18.75" x14ac:dyDescent="0.25">
      <c r="A20" s="2" t="s">
        <v>55</v>
      </c>
      <c r="B20" s="2" t="s">
        <v>56</v>
      </c>
      <c r="C20" s="2" t="s">
        <v>21</v>
      </c>
      <c r="D20" s="2">
        <v>60</v>
      </c>
      <c r="E20" s="2">
        <v>81.72</v>
      </c>
      <c r="F20" s="2" t="s">
        <v>15</v>
      </c>
      <c r="G20" s="2">
        <v>44.96</v>
      </c>
      <c r="H20" s="2" t="s">
        <v>57</v>
      </c>
      <c r="I20" s="2">
        <v>40</v>
      </c>
      <c r="J20" s="2" t="s">
        <v>16</v>
      </c>
      <c r="K20" s="2" t="s">
        <v>16</v>
      </c>
      <c r="M20" s="7" t="s">
        <v>146</v>
      </c>
      <c r="N20" s="7" t="s">
        <v>147</v>
      </c>
    </row>
    <row r="21" spans="1:14" ht="18.75" x14ac:dyDescent="0.25">
      <c r="A21" s="2" t="s">
        <v>58</v>
      </c>
      <c r="B21" s="2" t="s">
        <v>59</v>
      </c>
      <c r="C21" s="2">
        <v>19.88</v>
      </c>
      <c r="D21" s="2" t="s">
        <v>22</v>
      </c>
      <c r="E21" s="2"/>
      <c r="F21" s="2"/>
      <c r="G21" s="2"/>
      <c r="H21" s="2"/>
      <c r="I21" s="2"/>
      <c r="J21" s="2" t="s">
        <v>16</v>
      </c>
      <c r="K21" s="2" t="s">
        <v>16</v>
      </c>
      <c r="M21" s="7">
        <f>COUNTIF($F$2:$F$61,"&gt;=60")</f>
        <v>8</v>
      </c>
      <c r="N21" s="7">
        <f>COUNTIF(F2:F61,"&lt;60")</f>
        <v>8</v>
      </c>
    </row>
    <row r="22" spans="1:14" ht="18.75" x14ac:dyDescent="0.25">
      <c r="A22" s="2" t="s">
        <v>60</v>
      </c>
      <c r="B22" s="2" t="s">
        <v>61</v>
      </c>
      <c r="C22" s="2">
        <v>0</v>
      </c>
      <c r="D22" s="2" t="s">
        <v>22</v>
      </c>
      <c r="E22" s="2"/>
      <c r="F22" s="2"/>
      <c r="G22" s="2"/>
      <c r="H22" s="2"/>
      <c r="I22" s="2"/>
      <c r="J22" s="2" t="s">
        <v>23</v>
      </c>
      <c r="K22" s="2" t="s">
        <v>23</v>
      </c>
      <c r="M22" s="8"/>
      <c r="N22" s="8"/>
    </row>
    <row r="23" spans="1:14" ht="18.75" x14ac:dyDescent="0.25">
      <c r="A23" s="2" t="s">
        <v>62</v>
      </c>
      <c r="B23" s="2" t="s">
        <v>63</v>
      </c>
      <c r="C23" s="2">
        <v>51.12</v>
      </c>
      <c r="D23" s="2" t="s">
        <v>22</v>
      </c>
      <c r="E23" s="2">
        <v>75.98</v>
      </c>
      <c r="F23" s="2">
        <v>62.31</v>
      </c>
      <c r="G23" s="2">
        <v>0</v>
      </c>
      <c r="H23" s="2">
        <v>46.2</v>
      </c>
      <c r="I23" s="2"/>
      <c r="J23" s="2" t="s">
        <v>16</v>
      </c>
      <c r="K23" s="2" t="s">
        <v>16</v>
      </c>
      <c r="M23" s="9" t="s">
        <v>148</v>
      </c>
      <c r="N23" s="8"/>
    </row>
    <row r="24" spans="1:14" ht="18.75" x14ac:dyDescent="0.25">
      <c r="A24" s="2" t="s">
        <v>64</v>
      </c>
      <c r="B24" s="2" t="s">
        <v>65</v>
      </c>
      <c r="C24" s="2">
        <v>27.07</v>
      </c>
      <c r="D24" s="2">
        <v>52.91</v>
      </c>
      <c r="E24" s="2">
        <v>68.52</v>
      </c>
      <c r="F24" s="2">
        <v>74.349999999999994</v>
      </c>
      <c r="G24" s="2">
        <v>48.38</v>
      </c>
      <c r="H24" s="2">
        <v>36.049999999999997</v>
      </c>
      <c r="I24" s="2"/>
      <c r="J24" s="2" t="s">
        <v>16</v>
      </c>
      <c r="K24" s="2" t="s">
        <v>16</v>
      </c>
      <c r="M24" s="10">
        <f>M21/(M21+N21)</f>
        <v>0.5</v>
      </c>
      <c r="N24" s="8"/>
    </row>
    <row r="25" spans="1:14" x14ac:dyDescent="0.25">
      <c r="A25" s="2" t="s">
        <v>66</v>
      </c>
      <c r="B25" s="2" t="s">
        <v>67</v>
      </c>
      <c r="C25" s="2">
        <v>47.39</v>
      </c>
      <c r="D25" s="2">
        <v>60</v>
      </c>
      <c r="E25" s="2">
        <v>68.3</v>
      </c>
      <c r="F25" s="2" t="s">
        <v>15</v>
      </c>
      <c r="G25" s="2">
        <v>19.11</v>
      </c>
      <c r="H25" s="2">
        <v>53.2</v>
      </c>
      <c r="I25" s="2"/>
      <c r="J25" s="2" t="s">
        <v>16</v>
      </c>
      <c r="K25" s="2" t="s">
        <v>16</v>
      </c>
    </row>
    <row r="26" spans="1:14" x14ac:dyDescent="0.25">
      <c r="A26" s="2" t="s">
        <v>68</v>
      </c>
      <c r="B26" s="2" t="s">
        <v>69</v>
      </c>
      <c r="C26" s="2">
        <v>41.67</v>
      </c>
      <c r="D26" s="2">
        <v>73.680000000000007</v>
      </c>
      <c r="E26" s="2">
        <v>85</v>
      </c>
      <c r="F26" s="2" t="s">
        <v>15</v>
      </c>
      <c r="G26" s="2" t="s">
        <v>70</v>
      </c>
      <c r="H26" s="2">
        <v>48.85</v>
      </c>
      <c r="I26" s="2">
        <v>43</v>
      </c>
      <c r="J26" s="2" t="s">
        <v>16</v>
      </c>
      <c r="K26" s="2" t="s">
        <v>16</v>
      </c>
    </row>
    <row r="27" spans="1:14" x14ac:dyDescent="0.25">
      <c r="A27" s="2" t="s">
        <v>71</v>
      </c>
      <c r="B27" s="2" t="s">
        <v>72</v>
      </c>
      <c r="C27" s="2">
        <v>64.739999999999995</v>
      </c>
      <c r="D27" s="2">
        <v>71.28</v>
      </c>
      <c r="E27" s="2" t="s">
        <v>15</v>
      </c>
      <c r="F27" s="2" t="s">
        <v>15</v>
      </c>
      <c r="G27" s="2">
        <v>42.77</v>
      </c>
      <c r="H27" s="2">
        <v>49.7</v>
      </c>
      <c r="I27" s="2"/>
      <c r="J27" s="2" t="s">
        <v>16</v>
      </c>
      <c r="K27" s="2" t="s">
        <v>16</v>
      </c>
    </row>
    <row r="28" spans="1:14" ht="18.75" x14ac:dyDescent="0.25">
      <c r="A28" s="2" t="s">
        <v>73</v>
      </c>
      <c r="B28" s="2" t="s">
        <v>74</v>
      </c>
      <c r="C28" s="2">
        <v>49.47</v>
      </c>
      <c r="D28" s="2">
        <v>87.18</v>
      </c>
      <c r="E28" s="2">
        <v>75</v>
      </c>
      <c r="F28" s="2" t="s">
        <v>15</v>
      </c>
      <c r="G28" s="2">
        <v>60</v>
      </c>
      <c r="H28" s="2"/>
      <c r="I28" s="2"/>
      <c r="J28" s="2">
        <v>73.34</v>
      </c>
      <c r="K28" s="2">
        <v>7</v>
      </c>
      <c r="M28" s="7" t="s">
        <v>149</v>
      </c>
      <c r="N28" s="7" t="s">
        <v>150</v>
      </c>
    </row>
    <row r="29" spans="1:14" ht="18.75" x14ac:dyDescent="0.25">
      <c r="A29" s="2" t="s">
        <v>75</v>
      </c>
      <c r="B29" s="2" t="s">
        <v>76</v>
      </c>
      <c r="C29" s="2">
        <v>69</v>
      </c>
      <c r="D29" s="2">
        <v>32.6</v>
      </c>
      <c r="E29" s="2" t="s">
        <v>15</v>
      </c>
      <c r="F29" s="2" t="s">
        <v>2</v>
      </c>
      <c r="G29" s="2"/>
      <c r="H29" s="2"/>
      <c r="I29" s="2"/>
      <c r="J29" s="2" t="s">
        <v>16</v>
      </c>
      <c r="K29" s="2" t="s">
        <v>16</v>
      </c>
      <c r="M29" s="7">
        <f>COUNTIF($H$2:$H$61,"&gt;=60")</f>
        <v>11</v>
      </c>
      <c r="N29" s="7">
        <f>COUNTIF(H2:H61,"&lt;60")</f>
        <v>10</v>
      </c>
    </row>
    <row r="30" spans="1:14" ht="18.75" x14ac:dyDescent="0.25">
      <c r="A30" s="2" t="s">
        <v>77</v>
      </c>
      <c r="B30" s="2" t="s">
        <v>78</v>
      </c>
      <c r="C30" s="2">
        <v>60</v>
      </c>
      <c r="D30" s="2">
        <v>35.869999999999997</v>
      </c>
      <c r="E30" s="2" t="s">
        <v>15</v>
      </c>
      <c r="F30" s="2">
        <v>45</v>
      </c>
      <c r="G30" s="2"/>
      <c r="H30" s="2"/>
      <c r="I30" s="2"/>
      <c r="J30" s="2" t="s">
        <v>16</v>
      </c>
      <c r="K30" s="2" t="s">
        <v>16</v>
      </c>
      <c r="M30" s="8"/>
      <c r="N30" s="8"/>
    </row>
    <row r="31" spans="1:14" ht="18.75" x14ac:dyDescent="0.25">
      <c r="A31" s="2" t="s">
        <v>79</v>
      </c>
      <c r="B31" s="2" t="s">
        <v>80</v>
      </c>
      <c r="C31" s="2">
        <v>60</v>
      </c>
      <c r="D31" s="2">
        <v>40.340000000000003</v>
      </c>
      <c r="E31" s="2" t="s">
        <v>15</v>
      </c>
      <c r="F31" s="2">
        <v>85.8</v>
      </c>
      <c r="G31" s="2" t="s">
        <v>70</v>
      </c>
      <c r="H31" s="2">
        <v>32.4</v>
      </c>
      <c r="I31" s="2">
        <v>31</v>
      </c>
      <c r="J31" s="2" t="s">
        <v>16</v>
      </c>
      <c r="K31" s="2" t="s">
        <v>16</v>
      </c>
      <c r="M31" s="9" t="s">
        <v>151</v>
      </c>
      <c r="N31" s="8"/>
    </row>
    <row r="32" spans="1:14" ht="18.75" x14ac:dyDescent="0.25">
      <c r="A32" s="2" t="s">
        <v>81</v>
      </c>
      <c r="B32" s="2" t="s">
        <v>82</v>
      </c>
      <c r="C32" s="2">
        <v>80.209999999999994</v>
      </c>
      <c r="D32" s="2">
        <v>64.38</v>
      </c>
      <c r="E32" s="2" t="s">
        <v>15</v>
      </c>
      <c r="F32" s="2" t="s">
        <v>15</v>
      </c>
      <c r="G32" s="2">
        <v>73.11</v>
      </c>
      <c r="H32" s="2"/>
      <c r="I32" s="2"/>
      <c r="J32" s="2">
        <v>77.77</v>
      </c>
      <c r="K32" s="2">
        <v>8</v>
      </c>
      <c r="M32" s="10">
        <f>M29/(M29+N29)</f>
        <v>0.52380952380952384</v>
      </c>
      <c r="N32" s="8"/>
    </row>
    <row r="33" spans="1:11" x14ac:dyDescent="0.25">
      <c r="A33" s="2" t="s">
        <v>83</v>
      </c>
      <c r="B33" s="2" t="s">
        <v>84</v>
      </c>
      <c r="C33" s="2">
        <v>26.87</v>
      </c>
      <c r="D33" s="2">
        <v>24.56</v>
      </c>
      <c r="E33" s="2">
        <v>50</v>
      </c>
      <c r="F33" s="2">
        <v>22</v>
      </c>
      <c r="G33" s="2"/>
      <c r="H33" s="2"/>
      <c r="I33" s="2"/>
      <c r="J33" s="2" t="s">
        <v>16</v>
      </c>
      <c r="K33" s="2" t="s">
        <v>16</v>
      </c>
    </row>
    <row r="34" spans="1:11" x14ac:dyDescent="0.25">
      <c r="A34" s="2" t="s">
        <v>85</v>
      </c>
      <c r="B34" s="2" t="s">
        <v>86</v>
      </c>
      <c r="C34" s="2">
        <v>68.42</v>
      </c>
      <c r="D34" s="2">
        <v>76.12</v>
      </c>
      <c r="E34" s="2" t="s">
        <v>15</v>
      </c>
      <c r="F34" s="2" t="s">
        <v>15</v>
      </c>
      <c r="G34" s="2">
        <v>53.23</v>
      </c>
      <c r="H34" s="2">
        <v>84.7</v>
      </c>
      <c r="I34" s="2"/>
      <c r="J34" s="2">
        <v>74.510000000000005</v>
      </c>
      <c r="K34" s="2">
        <v>8</v>
      </c>
    </row>
    <row r="35" spans="1:11" x14ac:dyDescent="0.25">
      <c r="A35" s="2" t="s">
        <v>87</v>
      </c>
      <c r="B35" s="2" t="s">
        <v>88</v>
      </c>
      <c r="C35" s="2" t="s">
        <v>21</v>
      </c>
      <c r="D35" s="2" t="s">
        <v>22</v>
      </c>
      <c r="E35" s="2"/>
      <c r="F35" s="2"/>
      <c r="G35" s="2"/>
      <c r="H35" s="2"/>
      <c r="I35" s="2"/>
      <c r="J35" s="2" t="s">
        <v>23</v>
      </c>
      <c r="K35" s="2" t="s">
        <v>23</v>
      </c>
    </row>
    <row r="36" spans="1:11" x14ac:dyDescent="0.25">
      <c r="A36" s="2" t="s">
        <v>89</v>
      </c>
      <c r="B36" s="2" t="s">
        <v>90</v>
      </c>
      <c r="C36" s="2">
        <v>66.900000000000006</v>
      </c>
      <c r="D36" s="2">
        <v>63.1</v>
      </c>
      <c r="E36" s="2" t="s">
        <v>15</v>
      </c>
      <c r="F36" s="2" t="s">
        <v>15</v>
      </c>
      <c r="G36" s="2">
        <v>60</v>
      </c>
      <c r="H36" s="2"/>
      <c r="I36" s="2"/>
      <c r="J36" s="2">
        <v>65.8</v>
      </c>
      <c r="K36" s="2">
        <v>7</v>
      </c>
    </row>
    <row r="37" spans="1:11" x14ac:dyDescent="0.25">
      <c r="A37" s="2" t="s">
        <v>91</v>
      </c>
      <c r="B37" s="2" t="s">
        <v>92</v>
      </c>
      <c r="C37" s="2">
        <v>83.31</v>
      </c>
      <c r="D37" s="2">
        <v>80.3</v>
      </c>
      <c r="E37" s="2" t="s">
        <v>15</v>
      </c>
      <c r="F37" s="2" t="s">
        <v>15</v>
      </c>
      <c r="G37" s="2">
        <v>34.17</v>
      </c>
      <c r="H37" s="2">
        <v>73</v>
      </c>
      <c r="I37" s="2"/>
      <c r="J37" s="2">
        <v>72.459999999999994</v>
      </c>
      <c r="K37" s="2">
        <v>7</v>
      </c>
    </row>
    <row r="38" spans="1:11" x14ac:dyDescent="0.25">
      <c r="A38" s="2" t="s">
        <v>93</v>
      </c>
      <c r="B38" s="2" t="s">
        <v>94</v>
      </c>
      <c r="C38" s="2" t="s">
        <v>21</v>
      </c>
      <c r="D38" s="2" t="s">
        <v>22</v>
      </c>
      <c r="E38" s="2"/>
      <c r="F38" s="2"/>
      <c r="G38" s="2"/>
      <c r="H38" s="2"/>
      <c r="I38" s="2"/>
      <c r="J38" s="2" t="s">
        <v>23</v>
      </c>
      <c r="K38" s="2" t="s">
        <v>23</v>
      </c>
    </row>
    <row r="39" spans="1:11" x14ac:dyDescent="0.25">
      <c r="A39" s="2" t="s">
        <v>95</v>
      </c>
      <c r="B39" s="2" t="s">
        <v>96</v>
      </c>
      <c r="C39" s="2">
        <v>90.87</v>
      </c>
      <c r="D39" s="2">
        <v>81.73</v>
      </c>
      <c r="E39" s="2" t="s">
        <v>15</v>
      </c>
      <c r="F39" s="2" t="s">
        <v>15</v>
      </c>
      <c r="G39" s="2">
        <v>63.48</v>
      </c>
      <c r="H39" s="2"/>
      <c r="I39" s="2"/>
      <c r="J39" s="2">
        <v>82.78</v>
      </c>
      <c r="K39" s="2">
        <v>8</v>
      </c>
    </row>
    <row r="40" spans="1:11" x14ac:dyDescent="0.25">
      <c r="A40" s="2" t="s">
        <v>97</v>
      </c>
      <c r="B40" s="2" t="s">
        <v>98</v>
      </c>
      <c r="C40" s="2">
        <v>33.17</v>
      </c>
      <c r="D40" s="2">
        <v>28.86</v>
      </c>
      <c r="E40" s="2">
        <v>71.790000000000006</v>
      </c>
      <c r="F40" s="2">
        <v>51</v>
      </c>
      <c r="G40" s="2"/>
      <c r="H40" s="2"/>
      <c r="I40" s="2"/>
      <c r="J40" s="2" t="s">
        <v>16</v>
      </c>
      <c r="K40" s="2" t="s">
        <v>16</v>
      </c>
    </row>
    <row r="41" spans="1:11" x14ac:dyDescent="0.25">
      <c r="A41" s="2" t="s">
        <v>99</v>
      </c>
      <c r="B41" s="2" t="s">
        <v>100</v>
      </c>
      <c r="C41" s="2">
        <v>16.84</v>
      </c>
      <c r="D41" s="2" t="s">
        <v>22</v>
      </c>
      <c r="E41" s="2" t="s">
        <v>0</v>
      </c>
      <c r="F41" s="2" t="s">
        <v>0</v>
      </c>
      <c r="G41" s="2"/>
      <c r="H41" s="2"/>
      <c r="I41" s="2"/>
      <c r="J41" s="2" t="s">
        <v>16</v>
      </c>
      <c r="K41" s="2" t="s">
        <v>16</v>
      </c>
    </row>
    <row r="42" spans="1:11" x14ac:dyDescent="0.25">
      <c r="A42" s="2" t="s">
        <v>101</v>
      </c>
      <c r="B42" s="2" t="s">
        <v>102</v>
      </c>
      <c r="C42" s="2">
        <v>32.9</v>
      </c>
      <c r="D42" s="2">
        <v>61.16</v>
      </c>
      <c r="E42" s="2">
        <v>72.61</v>
      </c>
      <c r="F42" s="2" t="s">
        <v>15</v>
      </c>
      <c r="G42" s="2">
        <v>22.65</v>
      </c>
      <c r="H42" s="2">
        <v>87.05</v>
      </c>
      <c r="I42" s="2"/>
      <c r="J42" s="2">
        <v>59.43</v>
      </c>
      <c r="K42" s="2">
        <v>6</v>
      </c>
    </row>
    <row r="43" spans="1:11" x14ac:dyDescent="0.25">
      <c r="A43" s="2" t="s">
        <v>103</v>
      </c>
      <c r="B43" s="2" t="s">
        <v>104</v>
      </c>
      <c r="C43" s="2">
        <v>29.29</v>
      </c>
      <c r="D43" s="2">
        <v>32.99</v>
      </c>
      <c r="E43" s="2">
        <v>31</v>
      </c>
      <c r="F43" s="2">
        <v>21</v>
      </c>
      <c r="G43" s="2"/>
      <c r="H43" s="2"/>
      <c r="I43" s="2"/>
      <c r="J43" s="2" t="s">
        <v>16</v>
      </c>
      <c r="K43" s="2" t="s">
        <v>16</v>
      </c>
    </row>
    <row r="44" spans="1:11" x14ac:dyDescent="0.25">
      <c r="A44" s="2" t="s">
        <v>105</v>
      </c>
      <c r="B44" s="2" t="s">
        <v>106</v>
      </c>
      <c r="C44" s="2" t="s">
        <v>21</v>
      </c>
      <c r="D44" s="2" t="s">
        <v>22</v>
      </c>
      <c r="E44" s="2"/>
      <c r="F44" s="2"/>
      <c r="G44" s="2"/>
      <c r="H44" s="2"/>
      <c r="I44" s="2"/>
      <c r="J44" s="2" t="s">
        <v>23</v>
      </c>
      <c r="K44" s="2" t="s">
        <v>23</v>
      </c>
    </row>
    <row r="45" spans="1:11" x14ac:dyDescent="0.25">
      <c r="A45" s="2" t="s">
        <v>107</v>
      </c>
      <c r="B45" s="2" t="s">
        <v>108</v>
      </c>
      <c r="C45" s="2">
        <v>77.069999999999993</v>
      </c>
      <c r="D45" s="2">
        <v>23.76</v>
      </c>
      <c r="E45" s="2" t="s">
        <v>15</v>
      </c>
      <c r="F45" s="2">
        <v>78.17</v>
      </c>
      <c r="G45" s="2">
        <v>16.05</v>
      </c>
      <c r="H45" s="2">
        <v>36.549999999999997</v>
      </c>
      <c r="I45" s="2"/>
      <c r="J45" s="2" t="s">
        <v>16</v>
      </c>
      <c r="K45" s="2" t="s">
        <v>16</v>
      </c>
    </row>
    <row r="46" spans="1:11" x14ac:dyDescent="0.25">
      <c r="A46" s="2" t="s">
        <v>109</v>
      </c>
      <c r="B46" s="2" t="s">
        <v>110</v>
      </c>
      <c r="C46" s="2">
        <v>79.94</v>
      </c>
      <c r="D46" s="2">
        <v>62.6</v>
      </c>
      <c r="E46" s="2" t="s">
        <v>15</v>
      </c>
      <c r="F46" s="2" t="s">
        <v>15</v>
      </c>
      <c r="G46" s="2">
        <v>8.8000000000000007</v>
      </c>
      <c r="H46" s="2">
        <v>44.85</v>
      </c>
      <c r="I46" s="2"/>
      <c r="J46" s="2" t="s">
        <v>16</v>
      </c>
      <c r="K46" s="2" t="s">
        <v>16</v>
      </c>
    </row>
    <row r="47" spans="1:11" x14ac:dyDescent="0.25">
      <c r="A47" s="2" t="s">
        <v>111</v>
      </c>
      <c r="B47" s="2" t="s">
        <v>112</v>
      </c>
      <c r="C47" s="2">
        <v>64.180000000000007</v>
      </c>
      <c r="D47" s="2">
        <v>68.790000000000006</v>
      </c>
      <c r="E47" s="2" t="s">
        <v>15</v>
      </c>
      <c r="F47" s="2" t="s">
        <v>15</v>
      </c>
      <c r="G47" s="2">
        <v>67.06</v>
      </c>
      <c r="H47" s="2"/>
      <c r="I47" s="2"/>
      <c r="J47" s="2">
        <v>73.36</v>
      </c>
      <c r="K47" s="2">
        <v>7</v>
      </c>
    </row>
    <row r="48" spans="1:11" x14ac:dyDescent="0.25">
      <c r="A48" s="2" t="s">
        <v>113</v>
      </c>
      <c r="B48" s="2" t="s">
        <v>114</v>
      </c>
      <c r="C48" s="2">
        <v>33.85</v>
      </c>
      <c r="D48" s="2">
        <v>24.31</v>
      </c>
      <c r="E48" s="2">
        <v>74</v>
      </c>
      <c r="F48" s="2">
        <v>48</v>
      </c>
      <c r="G48" s="2"/>
      <c r="H48" s="2"/>
      <c r="I48" s="2"/>
      <c r="J48" s="2" t="s">
        <v>16</v>
      </c>
      <c r="K48" s="2" t="s">
        <v>16</v>
      </c>
    </row>
    <row r="49" spans="1:11" x14ac:dyDescent="0.25">
      <c r="A49" s="2" t="s">
        <v>115</v>
      </c>
      <c r="B49" s="2" t="s">
        <v>116</v>
      </c>
      <c r="C49" s="2">
        <v>41.15</v>
      </c>
      <c r="D49" s="2">
        <v>43.68</v>
      </c>
      <c r="E49" s="2" t="s">
        <v>0</v>
      </c>
      <c r="F49" s="2" t="s">
        <v>0</v>
      </c>
      <c r="G49" s="2"/>
      <c r="H49" s="2"/>
      <c r="I49" s="2"/>
      <c r="J49" s="2" t="s">
        <v>16</v>
      </c>
      <c r="K49" s="2" t="s">
        <v>16</v>
      </c>
    </row>
    <row r="50" spans="1:11" x14ac:dyDescent="0.25">
      <c r="A50" s="2" t="s">
        <v>117</v>
      </c>
      <c r="B50" s="2" t="s">
        <v>118</v>
      </c>
      <c r="C50" s="2">
        <v>67.760000000000005</v>
      </c>
      <c r="D50" s="2">
        <v>42.3</v>
      </c>
      <c r="E50" s="2" t="s">
        <v>15</v>
      </c>
      <c r="F50" s="2">
        <v>60</v>
      </c>
      <c r="G50" s="2" t="s">
        <v>46</v>
      </c>
      <c r="H50" s="2" t="s">
        <v>23</v>
      </c>
      <c r="I50" s="2"/>
      <c r="J50" s="2" t="s">
        <v>16</v>
      </c>
      <c r="K50" s="2" t="s">
        <v>16</v>
      </c>
    </row>
    <row r="51" spans="1:11" x14ac:dyDescent="0.25">
      <c r="A51" s="2" t="s">
        <v>119</v>
      </c>
      <c r="B51" s="2" t="s">
        <v>120</v>
      </c>
      <c r="C51" s="2">
        <v>61.65</v>
      </c>
      <c r="D51" s="2">
        <v>52.37</v>
      </c>
      <c r="E51" s="2" t="s">
        <v>15</v>
      </c>
      <c r="F51" s="2">
        <v>81.89</v>
      </c>
      <c r="G51" s="2">
        <v>6.3</v>
      </c>
      <c r="H51" s="2">
        <v>50.6</v>
      </c>
      <c r="I51" s="2"/>
      <c r="J51" s="2" t="s">
        <v>16</v>
      </c>
      <c r="K51" s="2" t="s">
        <v>16</v>
      </c>
    </row>
    <row r="52" spans="1:11" x14ac:dyDescent="0.25">
      <c r="A52" s="2" t="s">
        <v>121</v>
      </c>
      <c r="B52" s="2" t="s">
        <v>122</v>
      </c>
      <c r="C52" s="2">
        <v>79.95</v>
      </c>
      <c r="D52" s="2">
        <v>58.98</v>
      </c>
      <c r="E52" s="2" t="s">
        <v>15</v>
      </c>
      <c r="F52" s="2">
        <v>91.88</v>
      </c>
      <c r="G52" s="2">
        <v>76.3</v>
      </c>
      <c r="H52" s="2"/>
      <c r="I52" s="2"/>
      <c r="J52" s="2">
        <v>77.459999999999994</v>
      </c>
      <c r="K52" s="2">
        <v>8</v>
      </c>
    </row>
    <row r="53" spans="1:11" x14ac:dyDescent="0.25">
      <c r="A53" s="2" t="s">
        <v>123</v>
      </c>
      <c r="B53" s="2" t="s">
        <v>124</v>
      </c>
      <c r="C53" s="2">
        <v>32.299999999999997</v>
      </c>
      <c r="D53" s="2" t="s">
        <v>22</v>
      </c>
      <c r="E53" s="2" t="s">
        <v>0</v>
      </c>
      <c r="F53" s="2" t="s">
        <v>0</v>
      </c>
      <c r="G53" s="2"/>
      <c r="H53" s="2"/>
      <c r="I53" s="2"/>
      <c r="J53" s="2" t="s">
        <v>16</v>
      </c>
      <c r="K53" s="2" t="s">
        <v>16</v>
      </c>
    </row>
    <row r="54" spans="1:11" x14ac:dyDescent="0.25">
      <c r="A54" s="2" t="s">
        <v>125</v>
      </c>
      <c r="B54" s="2" t="s">
        <v>126</v>
      </c>
      <c r="C54" s="2">
        <v>68.48</v>
      </c>
      <c r="D54" s="2" t="s">
        <v>22</v>
      </c>
      <c r="E54" s="2" t="s">
        <v>15</v>
      </c>
      <c r="F54" s="2" t="s">
        <v>0</v>
      </c>
      <c r="G54" s="2"/>
      <c r="H54" s="2"/>
      <c r="I54" s="2"/>
      <c r="J54" s="2" t="s">
        <v>16</v>
      </c>
      <c r="K54" s="2" t="s">
        <v>16</v>
      </c>
    </row>
    <row r="55" spans="1:11" x14ac:dyDescent="0.25">
      <c r="A55" s="2" t="s">
        <v>127</v>
      </c>
      <c r="B55" s="2" t="s">
        <v>128</v>
      </c>
      <c r="C55" s="2">
        <v>64.03</v>
      </c>
      <c r="D55" s="2">
        <v>0</v>
      </c>
      <c r="E55" s="2" t="s">
        <v>15</v>
      </c>
      <c r="F55" s="2">
        <v>53</v>
      </c>
      <c r="G55" s="2"/>
      <c r="H55" s="2"/>
      <c r="I55" s="2"/>
      <c r="J55" s="2" t="s">
        <v>16</v>
      </c>
      <c r="K55" s="2" t="s">
        <v>16</v>
      </c>
    </row>
    <row r="56" spans="1:11" x14ac:dyDescent="0.25">
      <c r="A56" s="2" t="s">
        <v>129</v>
      </c>
      <c r="B56" s="2" t="s">
        <v>130</v>
      </c>
      <c r="C56" s="2" t="s">
        <v>21</v>
      </c>
      <c r="D56" s="2" t="s">
        <v>22</v>
      </c>
      <c r="E56" s="2"/>
      <c r="F56" s="2"/>
      <c r="G56" s="2"/>
      <c r="H56" s="2"/>
      <c r="I56" s="2"/>
      <c r="J56" s="2" t="s">
        <v>23</v>
      </c>
      <c r="K56" s="2" t="s">
        <v>23</v>
      </c>
    </row>
    <row r="57" spans="1:11" x14ac:dyDescent="0.25">
      <c r="A57" s="2" t="s">
        <v>131</v>
      </c>
      <c r="B57" s="2" t="s">
        <v>132</v>
      </c>
      <c r="C57" s="2">
        <v>20.67</v>
      </c>
      <c r="D57" s="2">
        <v>68.34</v>
      </c>
      <c r="E57" s="2">
        <v>67</v>
      </c>
      <c r="F57" s="2" t="s">
        <v>15</v>
      </c>
      <c r="G57" s="2">
        <v>29.4</v>
      </c>
      <c r="H57" s="2">
        <v>65.8</v>
      </c>
      <c r="I57" s="2"/>
      <c r="J57" s="2">
        <v>55.22</v>
      </c>
      <c r="K57" s="2">
        <v>6</v>
      </c>
    </row>
    <row r="58" spans="1:11" x14ac:dyDescent="0.25">
      <c r="A58" s="2" t="s">
        <v>133</v>
      </c>
      <c r="B58" s="2" t="s">
        <v>134</v>
      </c>
      <c r="C58" s="2">
        <v>60</v>
      </c>
      <c r="D58" s="2">
        <v>83.73</v>
      </c>
      <c r="E58" s="2" t="s">
        <v>15</v>
      </c>
      <c r="F58" s="2" t="s">
        <v>15</v>
      </c>
      <c r="G58" s="2">
        <v>85.15</v>
      </c>
      <c r="H58" s="2"/>
      <c r="I58" s="2"/>
      <c r="J58" s="2">
        <v>80.16</v>
      </c>
      <c r="K58" s="2">
        <v>8</v>
      </c>
    </row>
    <row r="59" spans="1:11" x14ac:dyDescent="0.25">
      <c r="A59" s="2" t="s">
        <v>135</v>
      </c>
      <c r="B59" s="2" t="s">
        <v>45</v>
      </c>
      <c r="C59" s="2">
        <v>88.26</v>
      </c>
      <c r="D59" s="2">
        <v>76.069999999999993</v>
      </c>
      <c r="E59" s="2" t="s">
        <v>15</v>
      </c>
      <c r="F59" s="2" t="s">
        <v>15</v>
      </c>
      <c r="G59" s="2">
        <v>11.5</v>
      </c>
      <c r="H59" s="2">
        <v>60</v>
      </c>
      <c r="I59" s="2"/>
      <c r="J59" s="2">
        <v>62.22</v>
      </c>
      <c r="K59" s="2">
        <v>6</v>
      </c>
    </row>
    <row r="60" spans="1:11" x14ac:dyDescent="0.25">
      <c r="A60" s="2" t="s">
        <v>136</v>
      </c>
      <c r="B60" s="2" t="s">
        <v>137</v>
      </c>
      <c r="C60" s="2">
        <v>70.61</v>
      </c>
      <c r="D60" s="2">
        <v>71.31</v>
      </c>
      <c r="E60" s="2" t="s">
        <v>15</v>
      </c>
      <c r="F60" s="2" t="s">
        <v>15</v>
      </c>
      <c r="G60" s="2">
        <v>49.28</v>
      </c>
      <c r="H60" s="2">
        <v>68.45</v>
      </c>
      <c r="I60" s="2"/>
      <c r="J60" s="2">
        <v>69.95</v>
      </c>
      <c r="K60" s="2">
        <v>7</v>
      </c>
    </row>
    <row r="61" spans="1:11" x14ac:dyDescent="0.25">
      <c r="A61" s="2" t="s">
        <v>138</v>
      </c>
      <c r="B61" s="2" t="s">
        <v>139</v>
      </c>
      <c r="C61" s="2" t="s">
        <v>21</v>
      </c>
      <c r="D61" s="2" t="s">
        <v>22</v>
      </c>
      <c r="E61" s="2"/>
      <c r="F61" s="2"/>
      <c r="G61" s="2"/>
      <c r="H61" s="2"/>
      <c r="I61" s="2"/>
      <c r="J61" s="2" t="s">
        <v>23</v>
      </c>
      <c r="K6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Ramos</dc:creator>
  <cp:lastModifiedBy>Matias Ramos</cp:lastModifiedBy>
  <dcterms:created xsi:type="dcterms:W3CDTF">2024-12-11T19:23:31Z</dcterms:created>
  <dcterms:modified xsi:type="dcterms:W3CDTF">2024-12-11T20:53:15Z</dcterms:modified>
</cp:coreProperties>
</file>