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3\HO-W HO-6\Filing\Filing Responses\10-13 Objection Response\"/>
    </mc:Choice>
  </mc:AlternateContent>
  <xr:revisionPtr revIDLastSave="0" documentId="13_ncr:1_{D5D91948-B4A4-45E5-95CB-EF2D1F41FF41}" xr6:coauthVersionLast="47" xr6:coauthVersionMax="47" xr10:uidLastSave="{00000000-0000-0000-0000-000000000000}"/>
  <bookViews>
    <workbookView xWindow="-120" yWindow="-16320" windowWidth="29040" windowHeight="15840" xr2:uid="{F2873590-A8AA-406C-AE68-395D7E1CEF28}"/>
  </bookViews>
  <sheets>
    <sheet name="Supplemental Exhibit 10" sheetId="2" r:id="rId1"/>
  </sheets>
  <externalReferences>
    <externalReference r:id="rId2"/>
  </externalReferences>
  <definedNames>
    <definedName name="BetaHCODE">[1]Data!$I$4</definedName>
    <definedName name="ExhStart">'[1]Exhibit Manager'!$E$5</definedName>
    <definedName name="JurisdictionLong">[1]Data!$G$3</definedName>
    <definedName name="RateTypeHCodeLong">[1]Data!$I$3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14" i="2" s="1"/>
  <c r="C16" i="2" s="1"/>
  <c r="C12" i="2"/>
</calcChain>
</file>

<file path=xl/sharedStrings.xml><?xml version="1.0" encoding="utf-8"?>
<sst xmlns="http://schemas.openxmlformats.org/spreadsheetml/2006/main" count="48" uniqueCount="40">
  <si>
    <t>(4) + (6) + (7)</t>
  </si>
  <si>
    <t>(8)</t>
  </si>
  <si>
    <t>Exhibit 9 - p5</t>
  </si>
  <si>
    <t>(7)</t>
  </si>
  <si>
    <t>(3) + (5)</t>
  </si>
  <si>
    <t>(6)</t>
  </si>
  <si>
    <t>$257,115,953 / 4,716,719,279 = 0.0545</t>
  </si>
  <si>
    <t>yields the non-catastrophe provision of 0.0545.</t>
  </si>
  <si>
    <t xml:space="preserve">$257 million. Dividing this by the 2011-2020 AIY of approximately $4.7 billion </t>
  </si>
  <si>
    <t>From 2011-2020, the estimated non-cat wildfire losses were approximately</t>
  </si>
  <si>
    <t>Developed from estimated historical non-cat WF losses / AIY.</t>
  </si>
  <si>
    <t>(5)</t>
  </si>
  <si>
    <t>(1) x (1 - (2))</t>
  </si>
  <si>
    <t>(4)</t>
  </si>
  <si>
    <t>(1) x (2)</t>
  </si>
  <si>
    <t>(3)</t>
  </si>
  <si>
    <t>$3,796,832,315 / $5,071,018,576 = 74.87%</t>
  </si>
  <si>
    <t xml:space="preserve">$3.8 billion of those were attributed to wildfire. </t>
  </si>
  <si>
    <t xml:space="preserve">catastrophe losses from 1990 to 2020, where approximately </t>
  </si>
  <si>
    <t>There were approximately $5 billion of Non-Tenant Homeowners</t>
  </si>
  <si>
    <t>Developed from historical % of catastrophe losses due to wildfire.</t>
  </si>
  <si>
    <t>(2)</t>
  </si>
  <si>
    <t>Exhibit 9 - p1</t>
  </si>
  <si>
    <t>(1)</t>
  </si>
  <si>
    <t>Notes:</t>
  </si>
  <si>
    <t>Non-Tenant Total Provision</t>
  </si>
  <si>
    <t>From Exhibit 9 - Page 5</t>
  </si>
  <si>
    <t>Non-Tenant FFEQ Provision/AIY</t>
  </si>
  <si>
    <t>Non-Tenant WF Total Provision/AIY</t>
  </si>
  <si>
    <t>Non-Tenant WF Non Cat Provision/AIY</t>
  </si>
  <si>
    <t>Non-Tenant Other Cat Provision/AIY</t>
  </si>
  <si>
    <t>Non-Tenant WF Cat Provision/AIY</t>
  </si>
  <si>
    <t>Estimated % of Non-Tenant Cat Provision for WF</t>
  </si>
  <si>
    <t>From Exhibit 9 - Page 1</t>
  </si>
  <si>
    <t>Non-Tenant CAT Provision per AIY excluding FFEQ</t>
  </si>
  <si>
    <t>for WF, FFEQ, and Other Catastrophes</t>
  </si>
  <si>
    <t>Development of Statewide Provisions Adjusted for Filed CAT Provision</t>
  </si>
  <si>
    <t>California Non-Tenant Homeowners</t>
  </si>
  <si>
    <t>State Farm General Insurance Company</t>
  </si>
  <si>
    <t>Supplemental Exhibit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</si>
</sst>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B0F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quotePrefix="1" applyFont="1"/>
    <xf numFmtId="0" fontId="2" fillId="0" borderId="0" xfId="0" quotePrefix="1" applyFont="1" applyAlignment="1">
      <alignment horizontal="center"/>
    </xf>
    <xf numFmtId="0" fontId="3" fillId="0" borderId="0" xfId="0" applyFont="1" applyAlignment="1">
      <alignment horizontal="left" indent="2"/>
    </xf>
    <xf numFmtId="0" fontId="4" fillId="0" borderId="0" xfId="0" applyFont="1"/>
    <xf numFmtId="0" fontId="6" fillId="0" borderId="0" xfId="2" applyFont="1" applyFill="1"/>
    <xf numFmtId="164" fontId="9" fillId="0" borderId="0" xfId="0" applyNumberFormat="1" applyFont="1"/>
    <xf numFmtId="0" fontId="8" fillId="0" borderId="0" xfId="0" applyFont="1"/>
    <xf numFmtId="0" fontId="8" fillId="0" borderId="0" xfId="0" quotePrefix="1" applyFont="1" applyAlignment="1">
      <alignment horizontal="center"/>
    </xf>
    <xf numFmtId="164" fontId="10" fillId="0" borderId="0" xfId="0" applyNumberFormat="1" applyFont="1"/>
    <xf numFmtId="10" fontId="10" fillId="0" borderId="0" xfId="1" applyNumberFormat="1" applyFont="1"/>
    <xf numFmtId="0" fontId="2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/>
    <xf numFmtId="0" fontId="9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-C%20ACTUARIAL/HOMEOWNERS/State%20Files%202019%20and%20Forward/Colorado/2022/HO/Filing/CO%20HO%202022%20Filing%20Exh%201-9%20-%20NT%20PC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Exhibit Manager"/>
      <sheetName val="SQL"/>
      <sheetName val="Data"/>
      <sheetName val="Tables"/>
      <sheetName val="Exhibit - Indication Summary"/>
      <sheetName val="Exhibit - Cred Weighting"/>
      <sheetName val="Exhibit - Loss Ratio"/>
      <sheetName val="Supp Exh - FO Loss Dev"/>
      <sheetName val="Supp Exh - FL Loss Dev"/>
      <sheetName val="Supp Exh - WH Loss Dev"/>
      <sheetName val="Supp Exh - OEC Loss Dev"/>
      <sheetName val="Supp Exh - CR Loss Dev"/>
      <sheetName val="Supp Exh - SEC2 Loss Dev"/>
      <sheetName val="Exhibit - Comp of Cred"/>
      <sheetName val="Exhibit - Rate History"/>
      <sheetName val="Exhibit - Premium Trends"/>
      <sheetName val="Supp Exh - Premium Trends"/>
      <sheetName val="Supp Exh - Template Loss Dev"/>
      <sheetName val="Exhibit - Loss Trends"/>
      <sheetName val="Supp Exh - Loss Trends"/>
      <sheetName val="Supp Exh - Aligning Example"/>
      <sheetName val="Exhibit - PIF Trends"/>
      <sheetName val="Exhibit - A&amp;O Expenses"/>
      <sheetName val="Supp Exh - PIF Trends"/>
      <sheetName val="Supp Exh - A&amp;O Expenses"/>
      <sheetName val="Exhibit - Provisions"/>
      <sheetName val="Exhibit - Zero Cat Prov"/>
      <sheetName val="Exhibit - AIY Trends"/>
      <sheetName val="Exhibit - Cat Prov Writeup"/>
      <sheetName val="Exhibit - Cat Prov CW Trend"/>
      <sheetName val="Exhibit - Cat Prov Development"/>
      <sheetName val="Exhibit - Cat Prov Beta Writeup"/>
      <sheetName val="Exhibit - Cat Prov Beta"/>
      <sheetName val="Exhibit - Hurr Prov Writeup"/>
      <sheetName val="Exhibit - NC WH Prov Writeup"/>
      <sheetName val="Exhibit - FFEQ Prov Writeup"/>
      <sheetName val="Supp Exh - AIY Trends"/>
      <sheetName val="Exhibit - Fixed Expenses"/>
      <sheetName val="Exhibit - Variable Expenses"/>
      <sheetName val="Supp Exh - UW Expenses"/>
      <sheetName val="Exhibit - TFN"/>
      <sheetName val="Supp Exh - Credibility (Lin)"/>
      <sheetName val="Supp Exh - Credibility (Exp)"/>
      <sheetName val="Internal Documentation"/>
    </sheetNames>
    <sheetDataSet>
      <sheetData sheetId="0"/>
      <sheetData sheetId="1">
        <row r="5">
          <cell r="E5">
            <v>1</v>
          </cell>
        </row>
      </sheetData>
      <sheetData sheetId="2"/>
      <sheetData sheetId="3">
        <row r="3">
          <cell r="G3" t="str">
            <v>Colorado</v>
          </cell>
          <cell r="I3" t="str">
            <v>Homeowners Non-Tenant</v>
          </cell>
        </row>
        <row r="4">
          <cell r="I4" t="str">
            <v>Total Homeowners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CC683-4327-4728-8E72-FEB89D614CF4}">
  <dimension ref="A1:R35"/>
  <sheetViews>
    <sheetView tabSelected="1" zoomScaleNormal="100" workbookViewId="0"/>
  </sheetViews>
  <sheetFormatPr defaultColWidth="9.140625" defaultRowHeight="12.75" x14ac:dyDescent="0.2"/>
  <cols>
    <col min="1" max="1" width="9.140625" style="1"/>
    <col min="2" max="2" width="42.85546875" style="1" customWidth="1"/>
    <col min="3" max="4" width="9.140625" style="1"/>
    <col min="5" max="5" width="21" style="1" bestFit="1" customWidth="1"/>
    <col min="6" max="16384" width="9.140625" style="1"/>
  </cols>
  <sheetData>
    <row r="1" spans="1:7" x14ac:dyDescent="0.2">
      <c r="A1" s="15" t="s">
        <v>39</v>
      </c>
      <c r="B1" s="14"/>
      <c r="C1" s="12"/>
      <c r="D1" s="12"/>
      <c r="E1" s="12"/>
    </row>
    <row r="2" spans="1:7" x14ac:dyDescent="0.2">
      <c r="A2" s="13" t="s">
        <v>38</v>
      </c>
      <c r="B2" s="12"/>
      <c r="C2" s="12"/>
      <c r="D2" s="12"/>
      <c r="E2" s="12"/>
    </row>
    <row r="3" spans="1:7" x14ac:dyDescent="0.2">
      <c r="A3" s="13" t="s">
        <v>37</v>
      </c>
      <c r="B3" s="12"/>
      <c r="C3" s="12"/>
      <c r="D3" s="12"/>
      <c r="E3" s="12"/>
    </row>
    <row r="4" spans="1:7" x14ac:dyDescent="0.2">
      <c r="A4" s="13" t="s">
        <v>36</v>
      </c>
      <c r="B4" s="12"/>
      <c r="C4" s="12"/>
      <c r="D4" s="12"/>
      <c r="E4" s="12"/>
    </row>
    <row r="5" spans="1:7" x14ac:dyDescent="0.2">
      <c r="A5" s="13" t="s">
        <v>35</v>
      </c>
      <c r="B5" s="12"/>
      <c r="C5" s="12"/>
      <c r="D5" s="12"/>
      <c r="E5" s="12"/>
    </row>
    <row r="8" spans="1:7" x14ac:dyDescent="0.2">
      <c r="D8" s="16"/>
      <c r="E8" s="16"/>
      <c r="F8" s="16"/>
      <c r="G8" s="16"/>
    </row>
    <row r="9" spans="1:7" x14ac:dyDescent="0.2">
      <c r="A9" s="3" t="s">
        <v>23</v>
      </c>
      <c r="B9" s="1" t="s">
        <v>34</v>
      </c>
      <c r="C9" s="10">
        <v>0.50980724999474736</v>
      </c>
      <c r="D9" s="10"/>
      <c r="E9" s="16" t="s">
        <v>33</v>
      </c>
      <c r="F9" s="16"/>
      <c r="G9" s="16"/>
    </row>
    <row r="10" spans="1:7" x14ac:dyDescent="0.2">
      <c r="A10" s="3" t="s">
        <v>21</v>
      </c>
      <c r="B10" s="1" t="s">
        <v>32</v>
      </c>
      <c r="C10" s="11">
        <v>0.74873169138811024</v>
      </c>
      <c r="D10" s="11"/>
      <c r="E10" s="16"/>
      <c r="F10" s="16"/>
      <c r="G10" s="16"/>
    </row>
    <row r="11" spans="1:7" x14ac:dyDescent="0.2">
      <c r="A11" s="3" t="s">
        <v>15</v>
      </c>
      <c r="B11" s="1" t="s">
        <v>31</v>
      </c>
      <c r="C11" s="10">
        <f>C9*C10</f>
        <v>0.38170884457048837</v>
      </c>
      <c r="D11" s="10"/>
      <c r="E11" s="16"/>
      <c r="F11" s="16"/>
      <c r="G11" s="16"/>
    </row>
    <row r="12" spans="1:7" x14ac:dyDescent="0.2">
      <c r="A12" s="9" t="s">
        <v>13</v>
      </c>
      <c r="B12" s="8" t="s">
        <v>30</v>
      </c>
      <c r="C12" s="7">
        <f>C9*(1-C10)</f>
        <v>0.12809840542425902</v>
      </c>
      <c r="D12" s="7"/>
      <c r="E12" s="16"/>
      <c r="F12" s="16"/>
      <c r="G12" s="16"/>
    </row>
    <row r="13" spans="1:7" x14ac:dyDescent="0.2">
      <c r="A13" s="3" t="s">
        <v>11</v>
      </c>
      <c r="B13" s="1" t="s">
        <v>29</v>
      </c>
      <c r="C13" s="10">
        <v>5.4511608164385897E-2</v>
      </c>
      <c r="D13" s="10"/>
      <c r="E13" s="16"/>
      <c r="F13" s="16"/>
      <c r="G13" s="16"/>
    </row>
    <row r="14" spans="1:7" x14ac:dyDescent="0.2">
      <c r="A14" s="9" t="s">
        <v>5</v>
      </c>
      <c r="B14" s="8" t="s">
        <v>28</v>
      </c>
      <c r="C14" s="7">
        <f>C11+C13</f>
        <v>0.43622045273487425</v>
      </c>
      <c r="D14" s="7"/>
      <c r="E14" s="16"/>
      <c r="F14" s="16"/>
      <c r="G14" s="16"/>
    </row>
    <row r="15" spans="1:7" x14ac:dyDescent="0.2">
      <c r="A15" s="9" t="s">
        <v>3</v>
      </c>
      <c r="B15" s="8" t="s">
        <v>27</v>
      </c>
      <c r="C15" s="7">
        <v>3.9412933870799999E-2</v>
      </c>
      <c r="D15" s="17"/>
      <c r="E15" s="16" t="s">
        <v>26</v>
      </c>
      <c r="F15" s="16"/>
      <c r="G15" s="16"/>
    </row>
    <row r="16" spans="1:7" x14ac:dyDescent="0.2">
      <c r="A16" s="9" t="s">
        <v>1</v>
      </c>
      <c r="B16" s="8" t="s">
        <v>25</v>
      </c>
      <c r="C16" s="7">
        <f>C12+C14+C15</f>
        <v>0.60373179202993332</v>
      </c>
      <c r="D16" s="7"/>
      <c r="E16" s="16"/>
      <c r="F16" s="16"/>
      <c r="G16" s="16"/>
    </row>
    <row r="17" spans="1:18" x14ac:dyDescent="0.2">
      <c r="D17" s="16"/>
      <c r="E17" s="16"/>
      <c r="F17" s="16"/>
      <c r="G17" s="16"/>
    </row>
    <row r="19" spans="1:18" x14ac:dyDescent="0.2">
      <c r="A19" s="1" t="s">
        <v>24</v>
      </c>
    </row>
    <row r="20" spans="1:18" x14ac:dyDescent="0.2">
      <c r="A20" s="3" t="s">
        <v>23</v>
      </c>
      <c r="B20" s="2" t="s">
        <v>22</v>
      </c>
      <c r="E20" s="5"/>
      <c r="F20" s="5"/>
    </row>
    <row r="21" spans="1:18" x14ac:dyDescent="0.2">
      <c r="A21" s="3" t="s">
        <v>21</v>
      </c>
      <c r="B21" s="1" t="s">
        <v>20</v>
      </c>
      <c r="F21" s="5"/>
      <c r="R21" s="5"/>
    </row>
    <row r="22" spans="1:18" x14ac:dyDescent="0.2">
      <c r="A22" s="3"/>
      <c r="B22" s="1" t="s">
        <v>19</v>
      </c>
      <c r="F22" s="6"/>
    </row>
    <row r="23" spans="1:18" x14ac:dyDescent="0.2">
      <c r="B23" s="1" t="s">
        <v>18</v>
      </c>
    </row>
    <row r="24" spans="1:18" x14ac:dyDescent="0.2">
      <c r="B24" s="1" t="s">
        <v>17</v>
      </c>
    </row>
    <row r="25" spans="1:18" x14ac:dyDescent="0.2">
      <c r="B25" s="4" t="s">
        <v>16</v>
      </c>
      <c r="F25" s="5"/>
    </row>
    <row r="26" spans="1:18" x14ac:dyDescent="0.2">
      <c r="A26" s="3" t="s">
        <v>15</v>
      </c>
      <c r="B26" s="2" t="s">
        <v>14</v>
      </c>
      <c r="F26" s="5"/>
    </row>
    <row r="27" spans="1:18" x14ac:dyDescent="0.2">
      <c r="A27" s="3" t="s">
        <v>13</v>
      </c>
      <c r="B27" s="2" t="s">
        <v>12</v>
      </c>
    </row>
    <row r="28" spans="1:18" x14ac:dyDescent="0.2">
      <c r="A28" s="3" t="s">
        <v>11</v>
      </c>
      <c r="B28" s="1" t="s">
        <v>10</v>
      </c>
    </row>
    <row r="29" spans="1:18" x14ac:dyDescent="0.2">
      <c r="A29" s="3"/>
      <c r="B29" s="1" t="s">
        <v>9</v>
      </c>
      <c r="H29" s="5"/>
    </row>
    <row r="30" spans="1:18" x14ac:dyDescent="0.2">
      <c r="B30" s="1" t="s">
        <v>8</v>
      </c>
    </row>
    <row r="31" spans="1:18" x14ac:dyDescent="0.2">
      <c r="B31" s="1" t="s">
        <v>7</v>
      </c>
    </row>
    <row r="32" spans="1:18" x14ac:dyDescent="0.2">
      <c r="B32" s="4" t="s">
        <v>6</v>
      </c>
    </row>
    <row r="33" spans="1:2" x14ac:dyDescent="0.2">
      <c r="A33" s="3" t="s">
        <v>5</v>
      </c>
      <c r="B33" s="2" t="s">
        <v>4</v>
      </c>
    </row>
    <row r="34" spans="1:2" x14ac:dyDescent="0.2">
      <c r="A34" s="3" t="s">
        <v>3</v>
      </c>
      <c r="B34" s="1" t="s">
        <v>2</v>
      </c>
    </row>
    <row r="35" spans="1:2" x14ac:dyDescent="0.2">
      <c r="A35" s="3" t="s">
        <v>1</v>
      </c>
      <c r="B35" s="2" t="s">
        <v>0</v>
      </c>
    </row>
  </sheetData>
  <printOptions horizontalCentered="1"/>
  <pageMargins left="0.2" right="0.2" top="0.75" bottom="0.75" header="0.3" footer="0.3"/>
  <pageSetup orientation="portrait" r:id="rId1"/>
  <headerFooter>
    <oddFooter>&amp;C&amp;"Arial,Regular"&amp;8©, Copyright, State Farm Mutual Automobile Insurance Company 2022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Supplemental Exhibit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Madalyn Winger</dc:creator>
  <cp:lastModifiedBy>Emily Gaertner</cp:lastModifiedBy>
  <cp:lastPrinted>2022-10-25T20:26:38Z</cp:lastPrinted>
  <dcterms:created xsi:type="dcterms:W3CDTF">2022-10-24T15:35:44Z</dcterms:created>
  <dcterms:modified xsi:type="dcterms:W3CDTF">2022-10-25T20:26:43Z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2022-10-24T15:35:44Z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c03925e3-e2d5-456b-a36b-acc7f5230a93</vt:lpwstr>
  </property>
  <property fmtid="{D5CDD505-2E9C-101B-9397-08002B2CF9AE}" pid="8" name="MSIP_Label_261ecbe3-7ba9-4124-b9d7-ffd820687beb_ContentBits">
    <vt:lpwstr>0</vt:lpwstr>
  </property>
</Properties>
</file>