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nci\uploads\bcs\BCS_DEPLOYED_V1\"/>
    </mc:Choice>
  </mc:AlternateContent>
  <bookViews>
    <workbookView xWindow="0" yWindow="0" windowWidth="20490" windowHeight="7755" firstSheet="1" activeTab="4"/>
  </bookViews>
  <sheets>
    <sheet name="Sheet1" sheetId="2" r:id="rId1"/>
    <sheet name="Sheet3" sheetId="4" r:id="rId2"/>
    <sheet name="Sheet5" sheetId="6" r:id="rId3"/>
    <sheet name="Sheet6" sheetId="7" r:id="rId4"/>
    <sheet name="Sheet4" sheetId="5" r:id="rId5"/>
    <sheet name="Sheet2" sheetId="3" r:id="rId6"/>
    <sheet name="pass_percentage" sheetId="1" r:id="rId7"/>
  </sheets>
  <calcPr calcId="152511"/>
  <pivotCaches>
    <pivotCache cacheId="0" r:id="rId8"/>
    <pivotCache cacheId="1" r:id="rId9"/>
    <pivotCache cacheId="2" r:id="rId10"/>
    <pivotCache cacheId="4" r:id="rId11"/>
  </pivotCaches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2" i="5"/>
  <c r="E7" i="5"/>
  <c r="E8" i="5" s="1"/>
  <c r="E5" i="5"/>
  <c r="E6" i="5"/>
  <c r="E4" i="5"/>
  <c r="E3" i="5"/>
  <c r="E2" i="5"/>
</calcChain>
</file>

<file path=xl/sharedStrings.xml><?xml version="1.0" encoding="utf-8"?>
<sst xmlns="http://schemas.openxmlformats.org/spreadsheetml/2006/main" count="448" uniqueCount="171">
  <si>
    <t>_uuid</t>
  </si>
  <si>
    <t>yes</t>
  </si>
  <si>
    <t>no</t>
  </si>
  <si>
    <t>unknown</t>
  </si>
  <si>
    <t>total_applicable</t>
  </si>
  <si>
    <t>count_total_na</t>
  </si>
  <si>
    <t>total</t>
  </si>
  <si>
    <t>total_yes_no_unknown</t>
  </si>
  <si>
    <t>pass_percent</t>
  </si>
  <si>
    <t>latitude</t>
  </si>
  <si>
    <t>longitude</t>
  </si>
  <si>
    <t>ho_name</t>
  </si>
  <si>
    <t>a1b5de5c-17cd-4232-84d8-0d3e361c6393</t>
  </si>
  <si>
    <t>indra pradhan</t>
  </si>
  <si>
    <t>709cbe95-79e9-41fc-b19d-dcd25173f269</t>
  </si>
  <si>
    <t>7017f05a-2aa6-4e4d-b78b-67310d8e4a7c</t>
  </si>
  <si>
    <t>f376b2f9-488f-48fb-93d6-7faa4ad9c5ac</t>
  </si>
  <si>
    <t>624a8447-6d5a-4472-b396-e56167c1d11b</t>
  </si>
  <si>
    <t>19c5446b-a9c3-4baa-ac35-3d50fa415506</t>
  </si>
  <si>
    <t>d2d9eeaf-06bc-4f1e-8688-c9f3383900ce</t>
  </si>
  <si>
    <t>c6130f6e-b5eb-491e-b531-f58fc2e4bc9f</t>
  </si>
  <si>
    <t>8bb8bcd3-d69e-41e8-9b76-72cbd861a2d4</t>
  </si>
  <si>
    <t>48308c7c-1196-418c-b912-6074f370bec8</t>
  </si>
  <si>
    <t>42d8f113-76c7-46b0-8366-fc2f6156584e</t>
  </si>
  <si>
    <t>f227c107-dea7-4d84-a9ec-8dcc23191b3b</t>
  </si>
  <si>
    <t>08dc7204-1189-4fc4-9f56-a62dae0a1946</t>
  </si>
  <si>
    <t>b8c28427-2364-4778-88e9-e916438ccc7b</t>
  </si>
  <si>
    <t>de31e8db-324d-4ffb-99cf-eb93ac0f7d9c</t>
  </si>
  <si>
    <t>34c2fec4-944c-4a0c-b62f-e5bd8a865946</t>
  </si>
  <si>
    <t>9e274025-29aa-498c-bdac-5e6cfcdc283c</t>
  </si>
  <si>
    <t>565a25da-3f91-4d56-aa77-7e552b22aed2</t>
  </si>
  <si>
    <t>2113ecd9-2981-4648-8caf-6a3eb1c07e31</t>
  </si>
  <si>
    <t>79ecaac1-8823-4aa7-be9a-e04b475448b5</t>
  </si>
  <si>
    <t>e6ab206c-9d81-493c-9dd1-aae3eca40209</t>
  </si>
  <si>
    <t>32a39180-8117-4d01-8dc9-a68c466f3a55</t>
  </si>
  <si>
    <t>f239bf6d-1d53-4557-8fd7-47794282a78d</t>
  </si>
  <si>
    <t>e91c5899-09cb-4eb1-9ad8-ec72637e694e</t>
  </si>
  <si>
    <t>da4e127b-5b71-40f1-afb6-c22cac207870</t>
  </si>
  <si>
    <t>f925a9f2-10e5-427a-a34f-a3e0a3c718e3</t>
  </si>
  <si>
    <t>c05a153b-8385-4068-9f04-59f826fd9759</t>
  </si>
  <si>
    <t>1125efbf-f8ff-4187-b36b-919614e5abe5</t>
  </si>
  <si>
    <t>ec2485d3-954f-4930-af8f-035e569f52f8</t>
  </si>
  <si>
    <t>bebab063-1449-468a-93a5-094ed81a9f4b</t>
  </si>
  <si>
    <t>371dffef-90ab-4384-9e87-93c8f494af5b</t>
  </si>
  <si>
    <t>b9d2cabd-c5da-4807-9e77-1af22f8d5504</t>
  </si>
  <si>
    <t>88b0500c-5e34-4748-9785-8d2d5ccc48d6</t>
  </si>
  <si>
    <t>7782ff65-3042-4a1a-b4b0-8d3e326f0515</t>
  </si>
  <si>
    <t>d7edece3-6853-46ef-bdd0-cbd7a529e358</t>
  </si>
  <si>
    <t>8efb1daa-bd15-4e4f-bfe4-446191f98125</t>
  </si>
  <si>
    <t>2f36bdaa-eddc-41c4-b55e-1234c99b5db2</t>
  </si>
  <si>
    <t>4a71a86b-fdf8-4ea5-9983-de62626eb31a</t>
  </si>
  <si>
    <t>35d98f69-951a-49de-9c23-1ec61ec68fe6</t>
  </si>
  <si>
    <t>216ae2cd-3120-49ee-9574-4368e4e3f35b</t>
  </si>
  <si>
    <t>e96600a6-93df-447e-baf4-a6222b54c0fd</t>
  </si>
  <si>
    <t>36e3b780-aeb5-4eb0-9772-d4a4c636a78d</t>
  </si>
  <si>
    <t>14bfcb85-788c-4ed9-9e79-5458aba1303a</t>
  </si>
  <si>
    <t>9adfae5e-fced-4475-a74d-307232161b1d</t>
  </si>
  <si>
    <t>9c6613cf-0447-4c10-accb-e66229f924cc</t>
  </si>
  <si>
    <t>732a869d-4f3e-4def-926a-1152fdc9a2a7</t>
  </si>
  <si>
    <t>1a0f6226-d8dc-46d1-9881-a6f92c677b26</t>
  </si>
  <si>
    <t>ca442579-384f-4338-b9d5-8a0bae1e2acc</t>
  </si>
  <si>
    <t>4bf1a22e-d4f0-455e-b4bf-c21023389fb5</t>
  </si>
  <si>
    <t>7f6721b6-b27b-48a4-abe8-8603ed737c6f</t>
  </si>
  <si>
    <t>3eb8fcf2-356b-44a9-937d-0672083e2421</t>
  </si>
  <si>
    <t>c1461eb8-ffaa-46ff-8a3d-e4f2626ccbb2</t>
  </si>
  <si>
    <t>226df69a-49c8-41e0-9642-40e9883f778c</t>
  </si>
  <si>
    <t>d37d0092-b393-4dc8-95c8-618a2ae97266</t>
  </si>
  <si>
    <t>7c3bfeda-37da-4d43-920d-05b838890eed</t>
  </si>
  <si>
    <t>d06d7d8d-e852-4a03-be77-cef72427e330</t>
  </si>
  <si>
    <t>ce9bc3f1-893e-4269-8adc-1a6e1edb9b40</t>
  </si>
  <si>
    <t>a1330511-6ffe-4299-ab10-a4dfecd87588</t>
  </si>
  <si>
    <t>0dc21a61-ca3b-4b7c-93ee-8cdbb4a3864c</t>
  </si>
  <si>
    <t>1f8d1b13-6cbc-492f-8007-ab0e5bcfedab</t>
  </si>
  <si>
    <t>4c967acc-37f6-4f8a-92ef-5648b9aa1936</t>
  </si>
  <si>
    <t>91ce1789-fe8c-4e8f-bae9-920f6c529c05</t>
  </si>
  <si>
    <t>b5f66297-ac48-4c0e-af36-10674fc07554</t>
  </si>
  <si>
    <t>996aa5fb-6330-43eb-af1e-64f13cf747a0</t>
  </si>
  <si>
    <t>dcf21199-d01d-4c1b-adf0-8da7de4070d3</t>
  </si>
  <si>
    <t>bfd8746b-12a7-4def-bdfb-923475567994</t>
  </si>
  <si>
    <t>3f4efaa6-63b1-479d-9172-be6e9d730d79</t>
  </si>
  <si>
    <t>04e914e8-1a66-4f95-b146-c48c16c9d63b</t>
  </si>
  <si>
    <t>a4080dd2-7ea8-4ce9-bb72-1ac49087bd34</t>
  </si>
  <si>
    <t>12037b49-ede6-42e1-bb42-dcac7afdd551</t>
  </si>
  <si>
    <t>de3d8c79-bcee-4112-955e-d4e6a67a67e5</t>
  </si>
  <si>
    <t>73c1ff51-15d8-4d2a-b769-7447b366eb94</t>
  </si>
  <si>
    <t>b0665c2c-89cd-443b-b875-d1aaf2ed5e84</t>
  </si>
  <si>
    <t>51ec0169-e282-4cb8-ace2-750b398f83c6</t>
  </si>
  <si>
    <t>aea60b70-ddf8-4aae-806a-2b32cf965846</t>
  </si>
  <si>
    <t>1dd0c3a4-ebda-445b-8522-b5b0bdeb58c0</t>
  </si>
  <si>
    <t>066ca35f-646d-4136-bbb8-70e810ee6333</t>
  </si>
  <si>
    <t>426c0cbb-4108-49a8-8a12-91cdd57f180d</t>
  </si>
  <si>
    <t>e590771e-2dde-4e43-9388-caa87a673f74</t>
  </si>
  <si>
    <t>543de493-e05e-4df1-b129-a308650e9d78</t>
  </si>
  <si>
    <t>cc6c2463-0d26-4880-9e2d-7446130c31c7</t>
  </si>
  <si>
    <t>3434cae4-f81e-413c-9a34-64669b9dc3e4</t>
  </si>
  <si>
    <t>204b833b-cb3a-412c-903d-26ac7b78bb97</t>
  </si>
  <si>
    <t>a3c76d15-8663-4d08-8a19-fed0f2687583</t>
  </si>
  <si>
    <t>343a4172-3681-4d05-8f4f-7468685d3cc9</t>
  </si>
  <si>
    <t>829fe1b7-83d2-48f9-bc95-07fa52730e3a</t>
  </si>
  <si>
    <t>0eed4303-b065-4e99-9805-fe6b37b7c201</t>
  </si>
  <si>
    <t>32596fd7-d8fb-4b3d-8ba4-1fdee0a0410d</t>
  </si>
  <si>
    <t>4e83fb3a-0d49-42a3-9fab-6b24bdcd9844</t>
  </si>
  <si>
    <t>c57bab0c-a749-4717-a539-7f2a0db1c228</t>
  </si>
  <si>
    <t>7fe6df98-2640-4c5c-ab85-df6c6db8d8e7</t>
  </si>
  <si>
    <t>9ee0ae5e-4cf2-47f9-970c-13ce8671c513</t>
  </si>
  <si>
    <t>41d9f15d-5a0b-4d39-b606-144e54d85721</t>
  </si>
  <si>
    <t>43f26e54-ddca-4112-8aba-5c96bebd0b57</t>
  </si>
  <si>
    <t>64f5d5ec-6803-4e0d-987f-a2ac5ce3ebec</t>
  </si>
  <si>
    <t>8adb3a5a-36e6-4713-b041-70b93dbbb322</t>
  </si>
  <si>
    <t>5358b4c0-e360-43f9-9758-06121ec43d6d</t>
  </si>
  <si>
    <t>d4a4e715-c94d-4d75-b285-fbc47e61e197</t>
  </si>
  <si>
    <t>1cc76733-8cae-4c1e-81f7-65fb7763da9e</t>
  </si>
  <si>
    <t>76af1afc-ed8d-4dc8-9cf6-b32da6c27c74</t>
  </si>
  <si>
    <t>fc3bb762-ca40-461e-814e-b18274f79c0e</t>
  </si>
  <si>
    <t>daa4b515-37b8-4e27-978f-2abded77926e</t>
  </si>
  <si>
    <t>c1b7dabf-dd23-4946-813c-bfcca8e03b0b</t>
  </si>
  <si>
    <t>e5e382bb-d52d-49a9-930b-944f7a8abfb2</t>
  </si>
  <si>
    <t>b744d2d4-1b00-41eb-811b-9a08a3335182</t>
  </si>
  <si>
    <t>39f06a0f-ffc0-4000-aa97-b549fd39fe11</t>
  </si>
  <si>
    <t>6ccd11ac-3794-4291-a5a0-7b393d88abf3</t>
  </si>
  <si>
    <t>0707f057-a77f-4f12-9304-9bba9d7e1fdd</t>
  </si>
  <si>
    <t>2c0debaa-b935-4863-81ff-f8bdfc8bdd8c</t>
  </si>
  <si>
    <t>e9874737-de89-42bf-98c6-1a5584d5edb4</t>
  </si>
  <si>
    <t>0d349cb0-1bbd-4c9a-b339-d4176c0459e1</t>
  </si>
  <si>
    <t>ae5d8dbd-1897-416c-a3d6-c3a0a8fcf748</t>
  </si>
  <si>
    <t>d4cea87c-8df9-472e-8389-db6cda6711fa</t>
  </si>
  <si>
    <t>30b7a88e-6e80-4c0f-a621-f99f53aab845</t>
  </si>
  <si>
    <t>aa07678c-f2cc-4dbc-8c16-10d2908f05cc</t>
  </si>
  <si>
    <t>a118ce19-f567-4e67-9796-33250b12d139</t>
  </si>
  <si>
    <t>80c86b22-051e-4c69-9a02-a32413f4c203</t>
  </si>
  <si>
    <t>a5200ce6-80d3-4012-9d7b-bf74a658350e</t>
  </si>
  <si>
    <t>d281a07b-32d4-41f3-ae47-f676bd0caac4</t>
  </si>
  <si>
    <t>663a8579-78c3-4a99-bb0c-dca541a9b155</t>
  </si>
  <si>
    <t>16163aea-2158-4818-abe0-2be5f3c903c6</t>
  </si>
  <si>
    <t>a1fdbf2b-67d5-4b77-82e6-c43c812e3950</t>
  </si>
  <si>
    <t>2f0b8c5e-c8cc-441d-9a85-49d073353839</t>
  </si>
  <si>
    <t>e22c2f99-2b3c-4259-a273-5eee5cdfa416</t>
  </si>
  <si>
    <t>91347bec-9aee-4d1a-9020-9a44a9ea3bd2</t>
  </si>
  <si>
    <t>72d7266e-1566-4b73-a624-0f72bcd0d52a</t>
  </si>
  <si>
    <t>7a6558ab-16cc-478a-836b-59ded6b62831</t>
  </si>
  <si>
    <t>959c3873-b73f-43f9-bf50-e6ef7bb729af</t>
  </si>
  <si>
    <t>44ef11f8-adad-4dd6-9829-425b77efa44c</t>
  </si>
  <si>
    <t>9c6ccb86-fa70-4ee1-9e05-352109f12e7e</t>
  </si>
  <si>
    <t>455db0f2-8da5-414f-9bae-8b24533d59e0</t>
  </si>
  <si>
    <t>161ea5ec-bd74-4fa2-83ef-2f9fe4a2a3a1</t>
  </si>
  <si>
    <t>22a05bd3-3bef-435f-b408-f3857cc5d23b</t>
  </si>
  <si>
    <t>91fc8d0f-7a6e-4aed-bfbb-d4770447396c</t>
  </si>
  <si>
    <t>be0cd708-1c3a-40ee-824b-df745fa3389d</t>
  </si>
  <si>
    <t>Sum of yes</t>
  </si>
  <si>
    <t>Row Labels</t>
  </si>
  <si>
    <t>Grand Total</t>
  </si>
  <si>
    <t>Sum of no</t>
  </si>
  <si>
    <t>Sum of unknown</t>
  </si>
  <si>
    <t>Sum of total_applicable</t>
  </si>
  <si>
    <t>Sum of count_total_na</t>
  </si>
  <si>
    <t>Sum of total</t>
  </si>
  <si>
    <t>Sum of total_yes_no_unknown</t>
  </si>
  <si>
    <t>Sum of pass_percent</t>
  </si>
  <si>
    <t>Count of Sum of pass_percent</t>
  </si>
  <si>
    <t>Count</t>
  </si>
  <si>
    <t>Compliance Rate(%)</t>
  </si>
  <si>
    <t>below 50</t>
  </si>
  <si>
    <t>50-60</t>
  </si>
  <si>
    <t>60-70</t>
  </si>
  <si>
    <t>70-80</t>
  </si>
  <si>
    <t>80-90</t>
  </si>
  <si>
    <t>Total</t>
  </si>
  <si>
    <t>90 and above</t>
  </si>
  <si>
    <t>Percentage(%)</t>
  </si>
  <si>
    <t>Buildigs(Count)</t>
  </si>
  <si>
    <t>Compliance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</si>
</sst>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1" xfId="0" pivotButton="1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[pass_percentage.xlsx]Sheet5!PivotTable3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Compliance Rate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6116659659966745E-2"/>
          <c:y val="0.17437885266901723"/>
          <c:w val="0.86748277677411534"/>
          <c:h val="0.675611349469252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Sheet5!$A$4:$A$46</c:f>
              <c:strCache>
                <c:ptCount val="42"/>
                <c:pt idx="0">
                  <c:v>47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56</c:v>
                </c:pt>
                <c:pt idx="5">
                  <c:v>60</c:v>
                </c:pt>
                <c:pt idx="6">
                  <c:v>62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75</c:v>
                </c:pt>
                <c:pt idx="18">
                  <c:v>76</c:v>
                </c:pt>
                <c:pt idx="19">
                  <c:v>77</c:v>
                </c:pt>
                <c:pt idx="20">
                  <c:v>78</c:v>
                </c:pt>
                <c:pt idx="21">
                  <c:v>79</c:v>
                </c:pt>
                <c:pt idx="22">
                  <c:v>80</c:v>
                </c:pt>
                <c:pt idx="23">
                  <c:v>81</c:v>
                </c:pt>
                <c:pt idx="24">
                  <c:v>82</c:v>
                </c:pt>
                <c:pt idx="25">
                  <c:v>83</c:v>
                </c:pt>
                <c:pt idx="26">
                  <c:v>84</c:v>
                </c:pt>
                <c:pt idx="27">
                  <c:v>85</c:v>
                </c:pt>
                <c:pt idx="28">
                  <c:v>86</c:v>
                </c:pt>
                <c:pt idx="29">
                  <c:v>87</c:v>
                </c:pt>
                <c:pt idx="30">
                  <c:v>88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92</c:v>
                </c:pt>
                <c:pt idx="35">
                  <c:v>93</c:v>
                </c:pt>
                <c:pt idx="36">
                  <c:v>94</c:v>
                </c:pt>
                <c:pt idx="37">
                  <c:v>95</c:v>
                </c:pt>
                <c:pt idx="38">
                  <c:v>96</c:v>
                </c:pt>
                <c:pt idx="39">
                  <c:v>97</c:v>
                </c:pt>
                <c:pt idx="40">
                  <c:v>98</c:v>
                </c:pt>
                <c:pt idx="41">
                  <c:v>100</c:v>
                </c:pt>
              </c:strCache>
            </c:strRef>
          </c:cat>
          <c:val>
            <c:numRef>
              <c:f>Sheet5!$B$4:$B$46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9</c:v>
                </c:pt>
                <c:pt idx="23">
                  <c:v>2</c:v>
                </c:pt>
                <c:pt idx="24">
                  <c:v>6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9</c:v>
                </c:pt>
                <c:pt idx="31">
                  <c:v>7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8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92912"/>
        <c:axId val="157682992"/>
      </c:barChart>
      <c:catAx>
        <c:axId val="1552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2992"/>
        <c:crosses val="autoZero"/>
        <c:auto val="1"/>
        <c:lblAlgn val="ctr"/>
        <c:lblOffset val="100"/>
        <c:noMultiLvlLbl val="0"/>
      </c:catAx>
      <c:valAx>
        <c:axId val="1576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[pass_percentage.xlsx]Sheet6!PivotTable1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877992"/>
        <c:axId val="529880344"/>
      </c:barChart>
      <c:catAx>
        <c:axId val="529877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80344"/>
        <c:crosses val="autoZero"/>
        <c:auto val="1"/>
        <c:lblAlgn val="ctr"/>
        <c:lblOffset val="100"/>
        <c:noMultiLvlLbl val="0"/>
      </c:catAx>
      <c:valAx>
        <c:axId val="52988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7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Compliance Rate (Percentage)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3584390159639551"/>
          <c:y val="4.43771992047046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92659075750815"/>
          <c:y val="0.14963184713659061"/>
          <c:w val="0.85626049029063345"/>
          <c:h val="0.651888032228583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Buildigs(Count)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>
                <a:glow rad="127000">
                  <a:srgbClr val="FFFF00"/>
                </a:glow>
                <a:outerShdw blurRad="50800" dist="38100" dir="2700000" algn="tl" rotWithShape="0">
                  <a:schemeClr val="accent1">
                    <a:lumMod val="20000"/>
                    <a:lumOff val="80000"/>
                    <a:alpha val="40000"/>
                  </a:schemeClr>
                </a:outerShdw>
                <a:softEdge rad="127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Sheet4!$D$2:$D$7</c:f>
              <c:strCache>
                <c:ptCount val="6"/>
                <c:pt idx="0">
                  <c:v>below 50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80-90</c:v>
                </c:pt>
                <c:pt idx="5">
                  <c:v>90 and above</c:v>
                </c:pt>
              </c:strCache>
            </c:strRef>
          </c:cat>
          <c:val>
            <c:numRef>
              <c:f>Sheet4!$E$2:$E$7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13</c:v>
                </c:pt>
                <c:pt idx="3">
                  <c:v>27</c:v>
                </c:pt>
                <c:pt idx="4">
                  <c:v>51</c:v>
                </c:pt>
                <c:pt idx="5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401912"/>
        <c:axId val="206402304"/>
        <c:axId val="0"/>
      </c:bar3DChart>
      <c:catAx>
        <c:axId val="20640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2304"/>
        <c:crosses val="autoZero"/>
        <c:auto val="1"/>
        <c:lblAlgn val="ctr"/>
        <c:lblOffset val="100"/>
        <c:noMultiLvlLbl val="0"/>
      </c:catAx>
      <c:valAx>
        <c:axId val="2064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4</xdr:row>
      <xdr:rowOff>38100</xdr:rowOff>
    </xdr:from>
    <xdr:to>
      <xdr:col>14</xdr:col>
      <xdr:colOff>219076</xdr:colOff>
      <xdr:row>34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0.38384</cdr:x>
      <cdr:y>0.911</cdr:y>
    </cdr:from>
    <cdr:to>
      <cdr:x>0.59452</cdr:x>
      <cdr:y>0.97906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33650" y="3314700"/>
          <a:ext cx="1390650" cy="247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Compliance Rate (%)</a:t>
          </a:r>
        </a:p>
      </cdr:txBody>
    </cdr:sp>
  </cdr:relSizeAnchor>
  <cdr:relSizeAnchor xmlns:cdr="http://schemas.openxmlformats.org/drawingml/2006/chartDrawing">
    <cdr:from>
      <cdr:x>0.03367</cdr:x>
      <cdr:y>0.46335</cdr:y>
    </cdr:from>
    <cdr:to>
      <cdr:x>0.07119</cdr:x>
      <cdr:y>0.61344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73027" y="1835150"/>
          <a:ext cx="546100" cy="247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Count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57150</xdr:rowOff>
    </xdr:from>
    <xdr:to>
      <xdr:col>9</xdr:col>
      <xdr:colOff>19050</xdr:colOff>
      <xdr:row>28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0.01645</cdr:x>
      <cdr:y>0.06235</cdr:y>
    </cdr:from>
    <cdr:to>
      <cdr:x>0.06581</cdr:x>
      <cdr:y>0.84708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020844" y="1302859"/>
          <a:ext cx="247031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Frequency (Number</a:t>
          </a:r>
          <a:r>
            <a:rPr lang="en-US" sz="1100" baseline="0"/>
            <a:t> of Buildings)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0.36197</cdr:x>
      <cdr:y>0.88368</cdr:y>
    </cdr:from>
    <cdr:to>
      <cdr:x>0.61792</cdr:x>
      <cdr:y>0.96672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85950" y="2781838"/>
          <a:ext cx="1333500" cy="261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Compliance Rate(%)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S-NSET" refreshedDate="42801.742189236109" createdVersion="5" refreshedVersion="5" minRefreshableVersion="3" recordCount="135">
  <cacheSource type="worksheet">
    <worksheetSource ref="A1:L136" sheet="pass_percentage"/>
  </cacheSource>
  <cacheFields count="12">
    <cacheField name="_uuid" numFmtId="0">
      <sharedItems count="135">
        <s v="a1b5de5c-17cd-4232-84d8-0d3e361c6393"/>
        <s v="709cbe95-79e9-41fc-b19d-dcd25173f269"/>
        <s v="7017f05a-2aa6-4e4d-b78b-67310d8e4a7c"/>
        <s v="f376b2f9-488f-48fb-93d6-7faa4ad9c5ac"/>
        <s v="624a8447-6d5a-4472-b396-e56167c1d11b"/>
        <s v="19c5446b-a9c3-4baa-ac35-3d50fa415506"/>
        <s v="d2d9eeaf-06bc-4f1e-8688-c9f3383900ce"/>
        <s v="c6130f6e-b5eb-491e-b531-f58fc2e4bc9f"/>
        <s v="8bb8bcd3-d69e-41e8-9b76-72cbd861a2d4"/>
        <s v="48308c7c-1196-418c-b912-6074f370bec8"/>
        <s v="42d8f113-76c7-46b0-8366-fc2f6156584e"/>
        <s v="f227c107-dea7-4d84-a9ec-8dcc23191b3b"/>
        <s v="08dc7204-1189-4fc4-9f56-a62dae0a1946"/>
        <s v="b8c28427-2364-4778-88e9-e916438ccc7b"/>
        <s v="de31e8db-324d-4ffb-99cf-eb93ac0f7d9c"/>
        <s v="34c2fec4-944c-4a0c-b62f-e5bd8a865946"/>
        <s v="9e274025-29aa-498c-bdac-5e6cfcdc283c"/>
        <s v="565a25da-3f91-4d56-aa77-7e552b22aed2"/>
        <s v="2113ecd9-2981-4648-8caf-6a3eb1c07e31"/>
        <s v="79ecaac1-8823-4aa7-be9a-e04b475448b5"/>
        <s v="e6ab206c-9d81-493c-9dd1-aae3eca40209"/>
        <s v="32a39180-8117-4d01-8dc9-a68c466f3a55"/>
        <s v="f239bf6d-1d53-4557-8fd7-47794282a78d"/>
        <s v="e91c5899-09cb-4eb1-9ad8-ec72637e694e"/>
        <s v="da4e127b-5b71-40f1-afb6-c22cac207870"/>
        <s v="f925a9f2-10e5-427a-a34f-a3e0a3c718e3"/>
        <s v="c05a153b-8385-4068-9f04-59f826fd9759"/>
        <s v="1125efbf-f8ff-4187-b36b-919614e5abe5"/>
        <s v="ec2485d3-954f-4930-af8f-035e569f52f8"/>
        <s v="bebab063-1449-468a-93a5-094ed81a9f4b"/>
        <s v="371dffef-90ab-4384-9e87-93c8f494af5b"/>
        <s v="b9d2cabd-c5da-4807-9e77-1af22f8d5504"/>
        <s v="88b0500c-5e34-4748-9785-8d2d5ccc48d6"/>
        <s v="7782ff65-3042-4a1a-b4b0-8d3e326f0515"/>
        <s v="d7edece3-6853-46ef-bdd0-cbd7a529e358"/>
        <s v="8efb1daa-bd15-4e4f-bfe4-446191f98125"/>
        <s v="2f36bdaa-eddc-41c4-b55e-1234c99b5db2"/>
        <s v="4a71a86b-fdf8-4ea5-9983-de62626eb31a"/>
        <s v="35d98f69-951a-49de-9c23-1ec61ec68fe6"/>
        <s v="216ae2cd-3120-49ee-9574-4368e4e3f35b"/>
        <s v="e96600a6-93df-447e-baf4-a6222b54c0fd"/>
        <s v="36e3b780-aeb5-4eb0-9772-d4a4c636a78d"/>
        <s v="14bfcb85-788c-4ed9-9e79-5458aba1303a"/>
        <s v="9adfae5e-fced-4475-a74d-307232161b1d"/>
        <s v="9c6613cf-0447-4c10-accb-e66229f924cc"/>
        <s v="732a869d-4f3e-4def-926a-1152fdc9a2a7"/>
        <s v="1a0f6226-d8dc-46d1-9881-a6f92c677b26"/>
        <s v="ca442579-384f-4338-b9d5-8a0bae1e2acc"/>
        <s v="4bf1a22e-d4f0-455e-b4bf-c21023389fb5"/>
        <s v="7f6721b6-b27b-48a4-abe8-8603ed737c6f"/>
        <s v="3eb8fcf2-356b-44a9-937d-0672083e2421"/>
        <s v="c1461eb8-ffaa-46ff-8a3d-e4f2626ccbb2"/>
        <s v="226df69a-49c8-41e0-9642-40e9883f778c"/>
        <s v="d37d0092-b393-4dc8-95c8-618a2ae97266"/>
        <s v="7c3bfeda-37da-4d43-920d-05b838890eed"/>
        <s v="d06d7d8d-e852-4a03-be77-cef72427e330"/>
        <s v="ce9bc3f1-893e-4269-8adc-1a6e1edb9b40"/>
        <s v="a1330511-6ffe-4299-ab10-a4dfecd87588"/>
        <s v="0dc21a61-ca3b-4b7c-93ee-8cdbb4a3864c"/>
        <s v="1f8d1b13-6cbc-492f-8007-ab0e5bcfedab"/>
        <s v="4c967acc-37f6-4f8a-92ef-5648b9aa1936"/>
        <s v="91ce1789-fe8c-4e8f-bae9-920f6c529c05"/>
        <s v="b5f66297-ac48-4c0e-af36-10674fc07554"/>
        <s v="996aa5fb-6330-43eb-af1e-64f13cf747a0"/>
        <s v="dcf21199-d01d-4c1b-adf0-8da7de4070d3"/>
        <s v="bfd8746b-12a7-4def-bdfb-923475567994"/>
        <s v="3f4efaa6-63b1-479d-9172-be6e9d730d79"/>
        <s v="04e914e8-1a66-4f95-b146-c48c16c9d63b"/>
        <s v="a4080dd2-7ea8-4ce9-bb72-1ac49087bd34"/>
        <s v="12037b49-ede6-42e1-bb42-dcac7afdd551"/>
        <s v="de3d8c79-bcee-4112-955e-d4e6a67a67e5"/>
        <s v="73c1ff51-15d8-4d2a-b769-7447b366eb94"/>
        <s v="b0665c2c-89cd-443b-b875-d1aaf2ed5e84"/>
        <s v="51ec0169-e282-4cb8-ace2-750b398f83c6"/>
        <s v="aea60b70-ddf8-4aae-806a-2b32cf965846"/>
        <s v="1dd0c3a4-ebda-445b-8522-b5b0bdeb58c0"/>
        <s v="066ca35f-646d-4136-bbb8-70e810ee6333"/>
        <s v="426c0cbb-4108-49a8-8a12-91cdd57f180d"/>
        <s v="e590771e-2dde-4e43-9388-caa87a673f74"/>
        <s v="543de493-e05e-4df1-b129-a308650e9d78"/>
        <s v="cc6c2463-0d26-4880-9e2d-7446130c31c7"/>
        <s v="3434cae4-f81e-413c-9a34-64669b9dc3e4"/>
        <s v="204b833b-cb3a-412c-903d-26ac7b78bb97"/>
        <s v="a3c76d15-8663-4d08-8a19-fed0f2687583"/>
        <s v="343a4172-3681-4d05-8f4f-7468685d3cc9"/>
        <s v="829fe1b7-83d2-48f9-bc95-07fa52730e3a"/>
        <s v="0eed4303-b065-4e99-9805-fe6b37b7c201"/>
        <s v="32596fd7-d8fb-4b3d-8ba4-1fdee0a0410d"/>
        <s v="4e83fb3a-0d49-42a3-9fab-6b24bdcd9844"/>
        <s v="c57bab0c-a749-4717-a539-7f2a0db1c228"/>
        <s v="7fe6df98-2640-4c5c-ab85-df6c6db8d8e7"/>
        <s v="9ee0ae5e-4cf2-47f9-970c-13ce8671c513"/>
        <s v="41d9f15d-5a0b-4d39-b606-144e54d85721"/>
        <s v="43f26e54-ddca-4112-8aba-5c96bebd0b57"/>
        <s v="64f5d5ec-6803-4e0d-987f-a2ac5ce3ebec"/>
        <s v="8adb3a5a-36e6-4713-b041-70b93dbbb322"/>
        <s v="5358b4c0-e360-43f9-9758-06121ec43d6d"/>
        <s v="d4a4e715-c94d-4d75-b285-fbc47e61e197"/>
        <s v="1cc76733-8cae-4c1e-81f7-65fb7763da9e"/>
        <s v="76af1afc-ed8d-4dc8-9cf6-b32da6c27c74"/>
        <s v="fc3bb762-ca40-461e-814e-b18274f79c0e"/>
        <s v="daa4b515-37b8-4e27-978f-2abded77926e"/>
        <s v="c1b7dabf-dd23-4946-813c-bfcca8e03b0b"/>
        <s v="e5e382bb-d52d-49a9-930b-944f7a8abfb2"/>
        <s v="b744d2d4-1b00-41eb-811b-9a08a3335182"/>
        <s v="39f06a0f-ffc0-4000-aa97-b549fd39fe11"/>
        <s v="6ccd11ac-3794-4291-a5a0-7b393d88abf3"/>
        <s v="0707f057-a77f-4f12-9304-9bba9d7e1fdd"/>
        <s v="2c0debaa-b935-4863-81ff-f8bdfc8bdd8c"/>
        <s v="e9874737-de89-42bf-98c6-1a5584d5edb4"/>
        <s v="0d349cb0-1bbd-4c9a-b339-d4176c0459e1"/>
        <s v="ae5d8dbd-1897-416c-a3d6-c3a0a8fcf748"/>
        <s v="d4cea87c-8df9-472e-8389-db6cda6711fa"/>
        <s v="30b7a88e-6e80-4c0f-a621-f99f53aab845"/>
        <s v="aa07678c-f2cc-4dbc-8c16-10d2908f05cc"/>
        <s v="a118ce19-f567-4e67-9796-33250b12d139"/>
        <s v="80c86b22-051e-4c69-9a02-a32413f4c203"/>
        <s v="a5200ce6-80d3-4012-9d7b-bf74a658350e"/>
        <s v="d281a07b-32d4-41f3-ae47-f676bd0caac4"/>
        <s v="663a8579-78c3-4a99-bb0c-dca541a9b155"/>
        <s v="16163aea-2158-4818-abe0-2be5f3c903c6"/>
        <s v="a1fdbf2b-67d5-4b77-82e6-c43c812e3950"/>
        <s v="2f0b8c5e-c8cc-441d-9a85-49d073353839"/>
        <s v="e22c2f99-2b3c-4259-a273-5eee5cdfa416"/>
        <s v="91347bec-9aee-4d1a-9020-9a44a9ea3bd2"/>
        <s v="72d7266e-1566-4b73-a624-0f72bcd0d52a"/>
        <s v="7a6558ab-16cc-478a-836b-59ded6b62831"/>
        <s v="959c3873-b73f-43f9-bf50-e6ef7bb729af"/>
        <s v="44ef11f8-adad-4dd6-9829-425b77efa44c"/>
        <s v="9c6ccb86-fa70-4ee1-9e05-352109f12e7e"/>
        <s v="455db0f2-8da5-414f-9bae-8b24533d59e0"/>
        <s v="161ea5ec-bd74-4fa2-83ef-2f9fe4a2a3a1"/>
        <s v="22a05bd3-3bef-435f-b408-f3857cc5d23b"/>
        <s v="91fc8d0f-7a6e-4aed-bfbb-d4770447396c"/>
        <s v="be0cd708-1c3a-40ee-824b-df745fa3389d"/>
      </sharedItems>
    </cacheField>
    <cacheField name="yes" numFmtId="0">
      <sharedItems containsSemiMixedTypes="0" containsString="0" containsNumber="1" containsInteger="1" minValue="15" maxValue="54"/>
    </cacheField>
    <cacheField name="no" numFmtId="0">
      <sharedItems containsSemiMixedTypes="0" containsString="0" containsNumber="1" containsInteger="1" minValue="0" maxValue="21"/>
    </cacheField>
    <cacheField name="unknown" numFmtId="0">
      <sharedItems containsSemiMixedTypes="0" containsString="0" containsNumber="1" containsInteger="1" minValue="0" maxValue="17"/>
    </cacheField>
    <cacheField name="total_applicable" numFmtId="0">
      <sharedItems containsSemiMixedTypes="0" containsString="0" containsNumber="1" containsInteger="1" minValue="20" maxValue="57"/>
    </cacheField>
    <cacheField name="count_total_na" numFmtId="0">
      <sharedItems containsSemiMixedTypes="0" containsString="0" containsNumber="1" containsInteger="1" minValue="46" maxValue="83"/>
    </cacheField>
    <cacheField name="total" numFmtId="0">
      <sharedItems containsSemiMixedTypes="0" containsString="0" containsNumber="1" containsInteger="1" minValue="103" maxValue="103"/>
    </cacheField>
    <cacheField name="total_yes_no_unknown" numFmtId="0">
      <sharedItems containsSemiMixedTypes="0" containsString="0" containsNumber="1" containsInteger="1" minValue="22" maxValue="73"/>
    </cacheField>
    <cacheField name="pass_percent" numFmtId="0">
      <sharedItems containsSemiMixedTypes="0" containsString="0" containsNumber="1" containsInteger="1" minValue="47" maxValue="100"/>
    </cacheField>
    <cacheField name="latitude" numFmtId="0">
      <sharedItems containsSemiMixedTypes="0" containsString="0" containsNumber="1" minValue="27.663929370000002" maxValue="27.663929370000002"/>
    </cacheField>
    <cacheField name="longitude" numFmtId="0">
      <sharedItems containsSemiMixedTypes="0" containsString="0" containsNumber="1" minValue="86.048138359999996" maxValue="86.048138359999996"/>
    </cacheField>
    <cacheField name="ho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mS-NSET" refreshedDate="42801.74535902778" createdVersion="5" refreshedVersion="5" minRefreshableVersion="3" recordCount="135">
  <cacheSource type="worksheet">
    <worksheetSource ref="A1:C136" sheet="Sheet2"/>
  </cacheSource>
  <cacheFields count="3">
    <cacheField name="Sum of total" numFmtId="0">
      <sharedItems containsSemiMixedTypes="0" containsString="0" containsNumber="1" containsInteger="1" minValue="103" maxValue="103"/>
    </cacheField>
    <cacheField name="Sum of total_yes_no_unknown" numFmtId="0">
      <sharedItems containsSemiMixedTypes="0" containsString="0" containsNumber="1" containsInteger="1" minValue="22" maxValue="73"/>
    </cacheField>
    <cacheField name="Sum of pass_percent" numFmtId="0">
      <sharedItems containsSemiMixedTypes="0" containsString="0" containsNumber="1" containsInteger="1" minValue="47" maxValue="100" count="42">
        <n v="75"/>
        <n v="70"/>
        <n v="90"/>
        <n v="66"/>
        <n v="93"/>
        <n v="94"/>
        <n v="56"/>
        <n v="53"/>
        <n v="47"/>
        <n v="76"/>
        <n v="80"/>
        <n v="77"/>
        <n v="89"/>
        <n v="96"/>
        <n v="88"/>
        <n v="92"/>
        <n v="68"/>
        <n v="85"/>
        <n v="91"/>
        <n v="95"/>
        <n v="72"/>
        <n v="82"/>
        <n v="98"/>
        <n v="87"/>
        <n v="64"/>
        <n v="54"/>
        <n v="83"/>
        <n v="86"/>
        <n v="60"/>
        <n v="62"/>
        <n v="97"/>
        <n v="84"/>
        <n v="73"/>
        <n v="74"/>
        <n v="79"/>
        <n v="65"/>
        <n v="81"/>
        <n v="78"/>
        <n v="67"/>
        <n v="71"/>
        <n v="52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amS-NSET" refreshedDate="42801.746886342589" createdVersion="5" refreshedVersion="5" minRefreshableVersion="3" recordCount="42">
  <cacheSource type="worksheet">
    <worksheetSource ref="A1:B43" sheet="Sheet4"/>
  </cacheSource>
  <cacheFields count="2">
    <cacheField name="Row Labels" numFmtId="0">
      <sharedItems containsSemiMixedTypes="0" containsString="0" containsNumber="1" containsInteger="1" minValue="47" maxValue="100" count="42">
        <n v="47"/>
        <n v="52"/>
        <n v="53"/>
        <n v="54"/>
        <n v="56"/>
        <n v="60"/>
        <n v="62"/>
        <n v="64"/>
        <n v="65"/>
        <n v="66"/>
        <n v="67"/>
        <n v="68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100"/>
      </sharedItems>
    </cacheField>
    <cacheField name="Count of Sum of pass_percent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amS-NSET" refreshedDate="42804.703924768517" createdVersion="5" refreshedVersion="5" minRefreshableVersion="3" recordCount="6">
  <cacheSource type="worksheet">
    <worksheetSource ref="D1:F7" sheet="Sheet4"/>
  </cacheSource>
  <cacheFields count="3">
    <cacheField name="Pass Percentage %" numFmtId="0">
      <sharedItems/>
    </cacheField>
    <cacheField name="Count Buildigs" numFmtId="0">
      <sharedItems containsSemiMixedTypes="0" containsString="0" containsNumber="1" containsInteger="1" minValue="1" maxValue="51"/>
    </cacheField>
    <cacheField name="Percentage" numFmtId="0">
      <sharedItems containsSemiMixedTypes="0" containsString="0" containsNumber="1" containsInteger="1" minValue="1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x v="0"/>
    <n v="53"/>
    <n v="11"/>
    <n v="7"/>
    <n v="57"/>
    <n v="46"/>
    <n v="103"/>
    <n v="71"/>
    <n v="93"/>
    <n v="27.663929370000002"/>
    <n v="86.048138359999996"/>
    <s v="indra pradhan"/>
  </r>
  <r>
    <x v="1"/>
    <n v="36"/>
    <n v="4"/>
    <n v="3"/>
    <n v="43"/>
    <n v="60"/>
    <n v="103"/>
    <n v="43"/>
    <n v="84"/>
    <n v="27.663929370000002"/>
    <n v="86.048138359999996"/>
    <s v="indra pradhan"/>
  </r>
  <r>
    <x v="2"/>
    <n v="33"/>
    <n v="10"/>
    <n v="6"/>
    <n v="43"/>
    <n v="60"/>
    <n v="103"/>
    <n v="49"/>
    <n v="77"/>
    <n v="27.663929370000002"/>
    <n v="86.048138359999996"/>
    <s v="indra pradhan"/>
  </r>
  <r>
    <x v="3"/>
    <n v="30"/>
    <n v="8"/>
    <n v="2"/>
    <n v="40"/>
    <n v="63"/>
    <n v="103"/>
    <n v="40"/>
    <n v="75"/>
    <n v="27.663929370000002"/>
    <n v="86.048138359999996"/>
    <s v="indra pradhan"/>
  </r>
  <r>
    <x v="4"/>
    <n v="32"/>
    <n v="6"/>
    <n v="2"/>
    <n v="40"/>
    <n v="63"/>
    <n v="103"/>
    <n v="40"/>
    <n v="80"/>
    <n v="27.663929370000002"/>
    <n v="86.048138359999996"/>
    <s v="indra pradhan"/>
  </r>
  <r>
    <x v="5"/>
    <n v="20"/>
    <n v="4"/>
    <n v="2"/>
    <n v="26"/>
    <n v="77"/>
    <n v="103"/>
    <n v="26"/>
    <n v="77"/>
    <n v="27.663929370000002"/>
    <n v="86.048138359999996"/>
    <s v="indra pradhan"/>
  </r>
  <r>
    <x v="6"/>
    <n v="32"/>
    <n v="5"/>
    <n v="5"/>
    <n v="38"/>
    <n v="65"/>
    <n v="103"/>
    <n v="42"/>
    <n v="84"/>
    <n v="27.663929370000002"/>
    <n v="86.048138359999996"/>
    <s v="indra pradhan"/>
  </r>
  <r>
    <x v="7"/>
    <n v="41"/>
    <n v="8"/>
    <n v="0"/>
    <n v="49"/>
    <n v="54"/>
    <n v="103"/>
    <n v="49"/>
    <n v="84"/>
    <n v="27.663929370000002"/>
    <n v="86.048138359999996"/>
    <s v="indra pradhan"/>
  </r>
  <r>
    <x v="8"/>
    <n v="45"/>
    <n v="6"/>
    <n v="0"/>
    <n v="51"/>
    <n v="52"/>
    <n v="103"/>
    <n v="51"/>
    <n v="88"/>
    <n v="27.663929370000002"/>
    <n v="86.048138359999996"/>
    <s v="indra pradhan"/>
  </r>
  <r>
    <x v="9"/>
    <n v="44"/>
    <n v="1"/>
    <n v="6"/>
    <n v="51"/>
    <n v="52"/>
    <n v="103"/>
    <n v="51"/>
    <n v="86"/>
    <n v="27.663929370000002"/>
    <n v="86.048138359999996"/>
    <s v="indra pradhan"/>
  </r>
  <r>
    <x v="10"/>
    <n v="33"/>
    <n v="4"/>
    <n v="3"/>
    <n v="40"/>
    <n v="63"/>
    <n v="103"/>
    <n v="40"/>
    <n v="83"/>
    <n v="27.663929370000002"/>
    <n v="86.048138359999996"/>
    <s v="indra pradhan"/>
  </r>
  <r>
    <x v="11"/>
    <n v="34"/>
    <n v="4"/>
    <n v="7"/>
    <n v="45"/>
    <n v="58"/>
    <n v="103"/>
    <n v="45"/>
    <n v="76"/>
    <n v="27.663929370000002"/>
    <n v="86.048138359999996"/>
    <s v="indra pradhan"/>
  </r>
  <r>
    <x v="12"/>
    <n v="25"/>
    <n v="8"/>
    <n v="5"/>
    <n v="38"/>
    <n v="65"/>
    <n v="103"/>
    <n v="38"/>
    <n v="66"/>
    <n v="27.663929370000002"/>
    <n v="86.048138359999996"/>
    <s v="indra pradhan"/>
  </r>
  <r>
    <x v="13"/>
    <n v="25"/>
    <n v="9"/>
    <n v="4"/>
    <n v="38"/>
    <n v="65"/>
    <n v="103"/>
    <n v="38"/>
    <n v="66"/>
    <n v="27.663929370000002"/>
    <n v="86.048138359999996"/>
    <s v="indra pradhan"/>
  </r>
  <r>
    <x v="14"/>
    <n v="40"/>
    <n v="2"/>
    <n v="7"/>
    <n v="45"/>
    <n v="58"/>
    <n v="103"/>
    <n v="49"/>
    <n v="89"/>
    <n v="27.663929370000002"/>
    <n v="86.048138359999996"/>
    <s v="indra pradhan"/>
  </r>
  <r>
    <x v="15"/>
    <n v="34"/>
    <n v="14"/>
    <n v="5"/>
    <n v="47"/>
    <n v="56"/>
    <n v="103"/>
    <n v="53"/>
    <n v="72"/>
    <n v="27.663929370000002"/>
    <n v="86.048138359999996"/>
    <s v="indra pradhan"/>
  </r>
  <r>
    <x v="16"/>
    <n v="19"/>
    <n v="1"/>
    <n v="2"/>
    <n v="22"/>
    <n v="81"/>
    <n v="103"/>
    <n v="22"/>
    <n v="86"/>
    <n v="27.663929370000002"/>
    <n v="86.048138359999996"/>
    <s v="indra pradhan"/>
  </r>
  <r>
    <x v="17"/>
    <n v="35"/>
    <n v="9"/>
    <n v="2"/>
    <n v="46"/>
    <n v="57"/>
    <n v="103"/>
    <n v="46"/>
    <n v="76"/>
    <n v="27.663929370000002"/>
    <n v="86.048138359999996"/>
    <s v="indra pradhan"/>
  </r>
  <r>
    <x v="18"/>
    <n v="19"/>
    <n v="6"/>
    <n v="3"/>
    <n v="28"/>
    <n v="75"/>
    <n v="103"/>
    <n v="28"/>
    <n v="68"/>
    <n v="27.663929370000002"/>
    <n v="86.048138359999996"/>
    <s v="indra pradhan"/>
  </r>
  <r>
    <x v="19"/>
    <n v="24"/>
    <n v="3"/>
    <n v="6"/>
    <n v="33"/>
    <n v="70"/>
    <n v="103"/>
    <n v="33"/>
    <n v="73"/>
    <n v="27.663929370000002"/>
    <n v="86.048138359999996"/>
    <s v="indra pradhan"/>
  </r>
  <r>
    <x v="20"/>
    <n v="20"/>
    <n v="3"/>
    <n v="5"/>
    <n v="28"/>
    <n v="75"/>
    <n v="103"/>
    <n v="28"/>
    <n v="71"/>
    <n v="27.663929370000002"/>
    <n v="86.048138359999996"/>
    <s v="indra pradhan"/>
  </r>
  <r>
    <x v="21"/>
    <n v="37"/>
    <n v="9"/>
    <n v="3"/>
    <n v="49"/>
    <n v="54"/>
    <n v="103"/>
    <n v="49"/>
    <n v="76"/>
    <n v="27.663929370000002"/>
    <n v="86.048138359999996"/>
    <s v="indra pradhan"/>
  </r>
  <r>
    <x v="22"/>
    <n v="26"/>
    <n v="0"/>
    <n v="0"/>
    <n v="26"/>
    <n v="77"/>
    <n v="103"/>
    <n v="26"/>
    <n v="100"/>
    <n v="27.663929370000002"/>
    <n v="86.048138359999996"/>
    <s v="indra pradhan"/>
  </r>
  <r>
    <x v="23"/>
    <n v="15"/>
    <n v="10"/>
    <n v="4"/>
    <n v="29"/>
    <n v="74"/>
    <n v="103"/>
    <n v="29"/>
    <n v="52"/>
    <n v="27.663929370000002"/>
    <n v="86.048138359999996"/>
    <s v="indra pradhan"/>
  </r>
  <r>
    <x v="24"/>
    <n v="35"/>
    <n v="6"/>
    <n v="2"/>
    <n v="43"/>
    <n v="60"/>
    <n v="103"/>
    <n v="43"/>
    <n v="81"/>
    <n v="27.663929370000002"/>
    <n v="86.048138359999996"/>
    <s v="indra pradhan"/>
  </r>
  <r>
    <x v="25"/>
    <n v="37"/>
    <n v="9"/>
    <n v="0"/>
    <n v="46"/>
    <n v="57"/>
    <n v="103"/>
    <n v="46"/>
    <n v="80"/>
    <n v="27.663929370000002"/>
    <n v="86.048138359999996"/>
    <s v="indra pradhan"/>
  </r>
  <r>
    <x v="26"/>
    <n v="47"/>
    <n v="2"/>
    <n v="0"/>
    <n v="49"/>
    <n v="54"/>
    <n v="103"/>
    <n v="49"/>
    <n v="96"/>
    <n v="27.663929370000002"/>
    <n v="86.048138359999996"/>
    <s v="indra pradhan"/>
  </r>
  <r>
    <x v="27"/>
    <n v="19"/>
    <n v="15"/>
    <n v="2"/>
    <n v="36"/>
    <n v="67"/>
    <n v="103"/>
    <n v="36"/>
    <n v="53"/>
    <n v="27.663929370000002"/>
    <n v="86.048138359999996"/>
    <s v="indra pradhan"/>
  </r>
  <r>
    <x v="28"/>
    <n v="47"/>
    <n v="18"/>
    <n v="8"/>
    <n v="57"/>
    <n v="46"/>
    <n v="103"/>
    <n v="73"/>
    <n v="82"/>
    <n v="27.663929370000002"/>
    <n v="86.048138359999996"/>
    <s v="indra pradhan"/>
  </r>
  <r>
    <x v="29"/>
    <n v="41"/>
    <n v="4"/>
    <n v="1"/>
    <n v="46"/>
    <n v="57"/>
    <n v="103"/>
    <n v="46"/>
    <n v="89"/>
    <n v="27.663929370000002"/>
    <n v="86.048138359999996"/>
    <s v="indra pradhan"/>
  </r>
  <r>
    <x v="30"/>
    <n v="26"/>
    <n v="9"/>
    <n v="2"/>
    <n v="37"/>
    <n v="66"/>
    <n v="103"/>
    <n v="37"/>
    <n v="70"/>
    <n v="27.663929370000002"/>
    <n v="86.048138359999996"/>
    <s v="indra pradhan"/>
  </r>
  <r>
    <x v="31"/>
    <n v="43"/>
    <n v="11"/>
    <n v="0"/>
    <n v="54"/>
    <n v="49"/>
    <n v="103"/>
    <n v="54"/>
    <n v="80"/>
    <n v="27.663929370000002"/>
    <n v="86.048138359999996"/>
    <s v="indra pradhan"/>
  </r>
  <r>
    <x v="32"/>
    <n v="51"/>
    <n v="3"/>
    <n v="2"/>
    <n v="54"/>
    <n v="49"/>
    <n v="103"/>
    <n v="56"/>
    <n v="94"/>
    <n v="27.663929370000002"/>
    <n v="86.048138359999996"/>
    <s v="indra pradhan"/>
  </r>
  <r>
    <x v="33"/>
    <n v="24"/>
    <n v="2"/>
    <n v="0"/>
    <n v="26"/>
    <n v="77"/>
    <n v="103"/>
    <n v="26"/>
    <n v="92"/>
    <n v="27.663929370000002"/>
    <n v="86.048138359999996"/>
    <s v="indra pradhan"/>
  </r>
  <r>
    <x v="34"/>
    <n v="27"/>
    <n v="7"/>
    <n v="3"/>
    <n v="33"/>
    <n v="70"/>
    <n v="103"/>
    <n v="37"/>
    <n v="82"/>
    <n v="27.663929370000002"/>
    <n v="86.048138359999996"/>
    <s v="indra pradhan"/>
  </r>
  <r>
    <x v="35"/>
    <n v="29"/>
    <n v="8"/>
    <n v="3"/>
    <n v="40"/>
    <n v="63"/>
    <n v="103"/>
    <n v="40"/>
    <n v="73"/>
    <n v="27.663929370000002"/>
    <n v="86.048138359999996"/>
    <s v="indra pradhan"/>
  </r>
  <r>
    <x v="36"/>
    <n v="38"/>
    <n v="1"/>
    <n v="3"/>
    <n v="42"/>
    <n v="61"/>
    <n v="103"/>
    <n v="42"/>
    <n v="90"/>
    <n v="27.663929370000002"/>
    <n v="86.048138359999996"/>
    <s v="indra pradhan"/>
  </r>
  <r>
    <x v="37"/>
    <n v="41"/>
    <n v="7"/>
    <n v="2"/>
    <n v="50"/>
    <n v="53"/>
    <n v="103"/>
    <n v="50"/>
    <n v="82"/>
    <n v="27.663929370000002"/>
    <n v="86.048138359999996"/>
    <s v="indra pradhan"/>
  </r>
  <r>
    <x v="38"/>
    <n v="31"/>
    <n v="11"/>
    <n v="1"/>
    <n v="43"/>
    <n v="60"/>
    <n v="103"/>
    <n v="43"/>
    <n v="72"/>
    <n v="27.663929370000002"/>
    <n v="86.048138359999996"/>
    <s v="indra pradhan"/>
  </r>
  <r>
    <x v="39"/>
    <n v="22"/>
    <n v="4"/>
    <n v="0"/>
    <n v="26"/>
    <n v="77"/>
    <n v="103"/>
    <n v="26"/>
    <n v="85"/>
    <n v="27.663929370000002"/>
    <n v="86.048138359999996"/>
    <s v="indra pradhan"/>
  </r>
  <r>
    <x v="40"/>
    <n v="38"/>
    <n v="5"/>
    <n v="1"/>
    <n v="44"/>
    <n v="59"/>
    <n v="103"/>
    <n v="44"/>
    <n v="86"/>
    <n v="27.663929370000002"/>
    <n v="86.048138359999996"/>
    <s v="indra pradhan"/>
  </r>
  <r>
    <x v="41"/>
    <n v="32"/>
    <n v="7"/>
    <n v="4"/>
    <n v="39"/>
    <n v="64"/>
    <n v="103"/>
    <n v="43"/>
    <n v="82"/>
    <n v="27.663929370000002"/>
    <n v="86.048138359999996"/>
    <s v="indra pradhan"/>
  </r>
  <r>
    <x v="42"/>
    <n v="39"/>
    <n v="12"/>
    <n v="0"/>
    <n v="51"/>
    <n v="52"/>
    <n v="103"/>
    <n v="51"/>
    <n v="76"/>
    <n v="27.663929370000002"/>
    <n v="86.048138359999996"/>
    <s v="indra pradhan"/>
  </r>
  <r>
    <x v="43"/>
    <n v="20"/>
    <n v="13"/>
    <n v="3"/>
    <n v="36"/>
    <n v="67"/>
    <n v="103"/>
    <n v="36"/>
    <n v="56"/>
    <n v="27.663929370000002"/>
    <n v="86.048138359999996"/>
    <s v="indra pradhan"/>
  </r>
  <r>
    <x v="44"/>
    <n v="28"/>
    <n v="19"/>
    <n v="0"/>
    <n v="47"/>
    <n v="56"/>
    <n v="103"/>
    <n v="47"/>
    <n v="60"/>
    <n v="27.663929370000002"/>
    <n v="86.048138359999996"/>
    <s v="indra pradhan"/>
  </r>
  <r>
    <x v="45"/>
    <n v="43"/>
    <n v="2"/>
    <n v="1"/>
    <n v="46"/>
    <n v="57"/>
    <n v="103"/>
    <n v="46"/>
    <n v="93"/>
    <n v="27.663929370000002"/>
    <n v="86.048138359999996"/>
    <s v="indra pradhan"/>
  </r>
  <r>
    <x v="46"/>
    <n v="48"/>
    <n v="6"/>
    <n v="0"/>
    <n v="54"/>
    <n v="49"/>
    <n v="103"/>
    <n v="54"/>
    <n v="89"/>
    <n v="27.663929370000002"/>
    <n v="86.048138359999996"/>
    <s v="indra pradhan"/>
  </r>
  <r>
    <x v="47"/>
    <n v="20"/>
    <n v="14"/>
    <n v="2"/>
    <n v="36"/>
    <n v="67"/>
    <n v="103"/>
    <n v="36"/>
    <n v="56"/>
    <n v="27.663929370000002"/>
    <n v="86.048138359999996"/>
    <s v="indra pradhan"/>
  </r>
  <r>
    <x v="48"/>
    <n v="23"/>
    <n v="11"/>
    <n v="2"/>
    <n v="36"/>
    <n v="67"/>
    <n v="103"/>
    <n v="36"/>
    <n v="64"/>
    <n v="27.663929370000002"/>
    <n v="86.048138359999996"/>
    <s v="indra pradhan"/>
  </r>
  <r>
    <x v="49"/>
    <n v="23"/>
    <n v="2"/>
    <n v="1"/>
    <n v="26"/>
    <n v="77"/>
    <n v="103"/>
    <n v="26"/>
    <n v="88"/>
    <n v="27.663929370000002"/>
    <n v="86.048138359999996"/>
    <s v="indra pradhan"/>
  </r>
  <r>
    <x v="50"/>
    <n v="23"/>
    <n v="2"/>
    <n v="1"/>
    <n v="26"/>
    <n v="77"/>
    <n v="103"/>
    <n v="26"/>
    <n v="88"/>
    <n v="27.663929370000002"/>
    <n v="86.048138359999996"/>
    <s v="indra pradhan"/>
  </r>
  <r>
    <x v="51"/>
    <n v="45"/>
    <n v="5"/>
    <n v="1"/>
    <n v="51"/>
    <n v="52"/>
    <n v="103"/>
    <n v="51"/>
    <n v="88"/>
    <n v="27.663929370000002"/>
    <n v="86.048138359999996"/>
    <s v="indra pradhan"/>
  </r>
  <r>
    <x v="52"/>
    <n v="47"/>
    <n v="7"/>
    <n v="8"/>
    <n v="50"/>
    <n v="53"/>
    <n v="103"/>
    <n v="62"/>
    <n v="94"/>
    <n v="27.663929370000002"/>
    <n v="86.048138359999996"/>
    <s v="indra pradhan"/>
  </r>
  <r>
    <x v="53"/>
    <n v="38"/>
    <n v="2"/>
    <n v="5"/>
    <n v="41"/>
    <n v="62"/>
    <n v="103"/>
    <n v="45"/>
    <n v="93"/>
    <n v="27.663929370000002"/>
    <n v="86.048138359999996"/>
    <s v="indra pradhan"/>
  </r>
  <r>
    <x v="54"/>
    <n v="26"/>
    <n v="8"/>
    <n v="5"/>
    <n v="35"/>
    <n v="68"/>
    <n v="103"/>
    <n v="39"/>
    <n v="74"/>
    <n v="27.663929370000002"/>
    <n v="86.048138359999996"/>
    <s v="indra pradhan"/>
  </r>
  <r>
    <x v="55"/>
    <n v="32"/>
    <n v="2"/>
    <n v="3"/>
    <n v="33"/>
    <n v="70"/>
    <n v="103"/>
    <n v="37"/>
    <n v="97"/>
    <n v="27.663929370000002"/>
    <n v="86.048138359999996"/>
    <s v="indra pradhan"/>
  </r>
  <r>
    <x v="56"/>
    <n v="33"/>
    <n v="10"/>
    <n v="2"/>
    <n v="41"/>
    <n v="62"/>
    <n v="103"/>
    <n v="45"/>
    <n v="80"/>
    <n v="27.663929370000002"/>
    <n v="86.048138359999996"/>
    <s v="indra pradhan"/>
  </r>
  <r>
    <x v="57"/>
    <n v="43"/>
    <n v="14"/>
    <n v="6"/>
    <n v="51"/>
    <n v="52"/>
    <n v="103"/>
    <n v="63"/>
    <n v="84"/>
    <n v="27.663929370000002"/>
    <n v="86.048138359999996"/>
    <s v="indra pradhan"/>
  </r>
  <r>
    <x v="58"/>
    <n v="32"/>
    <n v="4"/>
    <n v="2"/>
    <n v="34"/>
    <n v="69"/>
    <n v="103"/>
    <n v="38"/>
    <n v="94"/>
    <n v="27.663929370000002"/>
    <n v="86.048138359999996"/>
    <s v="indra pradhan"/>
  </r>
  <r>
    <x v="59"/>
    <n v="36"/>
    <n v="2"/>
    <n v="7"/>
    <n v="41"/>
    <n v="62"/>
    <n v="103"/>
    <n v="45"/>
    <n v="88"/>
    <n v="27.663929370000002"/>
    <n v="86.048138359999996"/>
    <s v="indra pradhan"/>
  </r>
  <r>
    <x v="60"/>
    <n v="30"/>
    <n v="15"/>
    <n v="17"/>
    <n v="50"/>
    <n v="53"/>
    <n v="103"/>
    <n v="62"/>
    <n v="60"/>
    <n v="27.663929370000002"/>
    <n v="86.048138359999996"/>
    <s v="indra pradhan"/>
  </r>
  <r>
    <x v="61"/>
    <n v="26"/>
    <n v="3"/>
    <n v="8"/>
    <n v="33"/>
    <n v="70"/>
    <n v="103"/>
    <n v="37"/>
    <n v="79"/>
    <n v="27.663929370000002"/>
    <n v="86.048138359999996"/>
    <s v="indra pradhan"/>
  </r>
  <r>
    <x v="62"/>
    <n v="44"/>
    <n v="11"/>
    <n v="4"/>
    <n v="53"/>
    <n v="50"/>
    <n v="103"/>
    <n v="59"/>
    <n v="83"/>
    <n v="27.663929370000002"/>
    <n v="86.048138359999996"/>
    <s v="indra pradhan"/>
  </r>
  <r>
    <x v="63"/>
    <n v="30"/>
    <n v="4"/>
    <n v="3"/>
    <n v="37"/>
    <n v="66"/>
    <n v="103"/>
    <n v="37"/>
    <n v="81"/>
    <n v="27.663929370000002"/>
    <n v="86.048138359999996"/>
    <s v="indra pradhan"/>
  </r>
  <r>
    <x v="64"/>
    <n v="23"/>
    <n v="10"/>
    <n v="4"/>
    <n v="33"/>
    <n v="70"/>
    <n v="103"/>
    <n v="37"/>
    <n v="70"/>
    <n v="27.663929370000002"/>
    <n v="86.048138359999996"/>
    <s v="indra pradhan"/>
  </r>
  <r>
    <x v="65"/>
    <n v="24"/>
    <n v="1"/>
    <n v="1"/>
    <n v="26"/>
    <n v="77"/>
    <n v="103"/>
    <n v="26"/>
    <n v="92"/>
    <n v="27.663929370000002"/>
    <n v="86.048138359999996"/>
    <s v="indra pradhan"/>
  </r>
  <r>
    <x v="66"/>
    <n v="47"/>
    <n v="6"/>
    <n v="1"/>
    <n v="54"/>
    <n v="49"/>
    <n v="103"/>
    <n v="54"/>
    <n v="87"/>
    <n v="27.663929370000002"/>
    <n v="86.048138359999996"/>
    <s v="indra pradhan"/>
  </r>
  <r>
    <x v="67"/>
    <n v="33"/>
    <n v="12"/>
    <n v="5"/>
    <n v="44"/>
    <n v="59"/>
    <n v="103"/>
    <n v="50"/>
    <n v="75"/>
    <n v="27.663929370000002"/>
    <n v="86.048138359999996"/>
    <s v="indra pradhan"/>
  </r>
  <r>
    <x v="68"/>
    <n v="29"/>
    <n v="10"/>
    <n v="1"/>
    <n v="40"/>
    <n v="63"/>
    <n v="103"/>
    <n v="40"/>
    <n v="73"/>
    <n v="27.663929370000002"/>
    <n v="86.048138359999996"/>
    <s v="indra pradhan"/>
  </r>
  <r>
    <x v="69"/>
    <n v="17"/>
    <n v="15"/>
    <n v="4"/>
    <n v="36"/>
    <n v="67"/>
    <n v="103"/>
    <n v="36"/>
    <n v="47"/>
    <n v="27.663929370000002"/>
    <n v="86.048138359999996"/>
    <s v="indra pradhan"/>
  </r>
  <r>
    <x v="70"/>
    <n v="27"/>
    <n v="15"/>
    <n v="0"/>
    <n v="42"/>
    <n v="61"/>
    <n v="103"/>
    <n v="42"/>
    <n v="64"/>
    <n v="27.663929370000002"/>
    <n v="86.048138359999996"/>
    <s v="indra pradhan"/>
  </r>
  <r>
    <x v="71"/>
    <n v="34"/>
    <n v="7"/>
    <n v="0"/>
    <n v="41"/>
    <n v="62"/>
    <n v="103"/>
    <n v="41"/>
    <n v="83"/>
    <n v="27.663929370000002"/>
    <n v="86.048138359999996"/>
    <s v="indra pradhan"/>
  </r>
  <r>
    <x v="72"/>
    <n v="27"/>
    <n v="10"/>
    <n v="0"/>
    <n v="37"/>
    <n v="66"/>
    <n v="103"/>
    <n v="37"/>
    <n v="73"/>
    <n v="27.663929370000002"/>
    <n v="86.048138359999996"/>
    <s v="indra pradhan"/>
  </r>
  <r>
    <x v="73"/>
    <n v="41"/>
    <n v="4"/>
    <n v="3"/>
    <n v="48"/>
    <n v="55"/>
    <n v="103"/>
    <n v="48"/>
    <n v="85"/>
    <n v="27.663929370000002"/>
    <n v="86.048138359999996"/>
    <s v="indra pradhan"/>
  </r>
  <r>
    <x v="74"/>
    <n v="47"/>
    <n v="16"/>
    <n v="10"/>
    <n v="57"/>
    <n v="46"/>
    <n v="103"/>
    <n v="73"/>
    <n v="82"/>
    <n v="27.663929370000002"/>
    <n v="86.048138359999996"/>
    <s v="indra pradhan"/>
  </r>
  <r>
    <x v="75"/>
    <n v="36"/>
    <n v="7"/>
    <n v="3"/>
    <n v="40"/>
    <n v="63"/>
    <n v="103"/>
    <n v="46"/>
    <n v="90"/>
    <n v="27.663929370000002"/>
    <n v="86.048138359999996"/>
    <s v="indra pradhan"/>
  </r>
  <r>
    <x v="76"/>
    <n v="28"/>
    <n v="8"/>
    <n v="4"/>
    <n v="40"/>
    <n v="63"/>
    <n v="103"/>
    <n v="40"/>
    <n v="70"/>
    <n v="27.663929370000002"/>
    <n v="86.048138359999996"/>
    <s v="indra pradhan"/>
  </r>
  <r>
    <x v="77"/>
    <n v="26"/>
    <n v="19"/>
    <n v="3"/>
    <n v="48"/>
    <n v="55"/>
    <n v="103"/>
    <n v="48"/>
    <n v="54"/>
    <n v="27.663929370000002"/>
    <n v="86.048138359999996"/>
    <s v="indra pradhan"/>
  </r>
  <r>
    <x v="78"/>
    <n v="37"/>
    <n v="6"/>
    <n v="2"/>
    <n v="41"/>
    <n v="62"/>
    <n v="103"/>
    <n v="45"/>
    <n v="90"/>
    <n v="27.663929370000002"/>
    <n v="86.048138359999996"/>
    <s v="indra pradhan"/>
  </r>
  <r>
    <x v="79"/>
    <n v="51"/>
    <n v="13"/>
    <n v="9"/>
    <n v="57"/>
    <n v="46"/>
    <n v="103"/>
    <n v="73"/>
    <n v="89"/>
    <n v="27.663929370000002"/>
    <n v="86.048138359999996"/>
    <s v="indra pradhan"/>
  </r>
  <r>
    <x v="80"/>
    <n v="24"/>
    <n v="11"/>
    <n v="1"/>
    <n v="36"/>
    <n v="67"/>
    <n v="103"/>
    <n v="36"/>
    <n v="67"/>
    <n v="27.663929370000002"/>
    <n v="86.048138359999996"/>
    <s v="indra pradhan"/>
  </r>
  <r>
    <x v="81"/>
    <n v="48"/>
    <n v="6"/>
    <n v="0"/>
    <n v="54"/>
    <n v="49"/>
    <n v="103"/>
    <n v="54"/>
    <n v="89"/>
    <n v="27.663929370000002"/>
    <n v="86.048138359999996"/>
    <s v="indra pradhan"/>
  </r>
  <r>
    <x v="82"/>
    <n v="44"/>
    <n v="3"/>
    <n v="1"/>
    <n v="48"/>
    <n v="55"/>
    <n v="103"/>
    <n v="48"/>
    <n v="92"/>
    <n v="27.663929370000002"/>
    <n v="86.048138359999996"/>
    <s v="indra pradhan"/>
  </r>
  <r>
    <x v="83"/>
    <n v="31"/>
    <n v="7"/>
    <n v="5"/>
    <n v="43"/>
    <n v="60"/>
    <n v="103"/>
    <n v="43"/>
    <n v="72"/>
    <n v="27.663929370000002"/>
    <n v="86.048138359999996"/>
    <s v="indra pradhan"/>
  </r>
  <r>
    <x v="84"/>
    <n v="34"/>
    <n v="10"/>
    <n v="0"/>
    <n v="44"/>
    <n v="59"/>
    <n v="103"/>
    <n v="44"/>
    <n v="77"/>
    <n v="27.663929370000002"/>
    <n v="86.048138359999996"/>
    <s v="indra pradhan"/>
  </r>
  <r>
    <x v="85"/>
    <n v="32"/>
    <n v="14"/>
    <n v="0"/>
    <n v="46"/>
    <n v="57"/>
    <n v="103"/>
    <n v="46"/>
    <n v="70"/>
    <n v="27.663929370000002"/>
    <n v="86.048138359999996"/>
    <s v="indra pradhan"/>
  </r>
  <r>
    <x v="86"/>
    <n v="24"/>
    <n v="19"/>
    <n v="0"/>
    <n v="43"/>
    <n v="60"/>
    <n v="103"/>
    <n v="43"/>
    <n v="56"/>
    <n v="27.663929370000002"/>
    <n v="86.048138359999996"/>
    <s v="indra pradhan"/>
  </r>
  <r>
    <x v="87"/>
    <n v="27"/>
    <n v="12"/>
    <n v="2"/>
    <n v="41"/>
    <n v="62"/>
    <n v="103"/>
    <n v="41"/>
    <n v="66"/>
    <n v="27.663929370000002"/>
    <n v="86.048138359999996"/>
    <s v="indra pradhan"/>
  </r>
  <r>
    <x v="88"/>
    <n v="43"/>
    <n v="2"/>
    <n v="1"/>
    <n v="46"/>
    <n v="57"/>
    <n v="103"/>
    <n v="46"/>
    <n v="93"/>
    <n v="27.663929370000002"/>
    <n v="86.048138359999996"/>
    <s v="indra pradhan"/>
  </r>
  <r>
    <x v="89"/>
    <n v="22"/>
    <n v="6"/>
    <n v="2"/>
    <n v="26"/>
    <n v="77"/>
    <n v="103"/>
    <n v="30"/>
    <n v="85"/>
    <n v="27.663929370000002"/>
    <n v="86.048138359999996"/>
    <s v="indra pradhan"/>
  </r>
  <r>
    <x v="90"/>
    <n v="30"/>
    <n v="6"/>
    <n v="4"/>
    <n v="40"/>
    <n v="63"/>
    <n v="103"/>
    <n v="40"/>
    <n v="75"/>
    <n v="27.663929370000002"/>
    <n v="86.048138359999996"/>
    <s v="indra pradhan"/>
  </r>
  <r>
    <x v="91"/>
    <n v="19"/>
    <n v="10"/>
    <n v="7"/>
    <n v="36"/>
    <n v="67"/>
    <n v="103"/>
    <n v="36"/>
    <n v="53"/>
    <n v="27.663929370000002"/>
    <n v="86.048138359999996"/>
    <s v="indra pradhan"/>
  </r>
  <r>
    <x v="92"/>
    <n v="23"/>
    <n v="11"/>
    <n v="2"/>
    <n v="36"/>
    <n v="67"/>
    <n v="103"/>
    <n v="36"/>
    <n v="64"/>
    <n v="27.663929370000002"/>
    <n v="86.048138359999996"/>
    <s v="indra pradhan"/>
  </r>
  <r>
    <x v="93"/>
    <n v="19"/>
    <n v="7"/>
    <n v="10"/>
    <n v="36"/>
    <n v="67"/>
    <n v="103"/>
    <n v="36"/>
    <n v="53"/>
    <n v="27.663929370000002"/>
    <n v="86.048138359999996"/>
    <s v="indra pradhan"/>
  </r>
  <r>
    <x v="94"/>
    <n v="24"/>
    <n v="6"/>
    <n v="9"/>
    <n v="39"/>
    <n v="64"/>
    <n v="103"/>
    <n v="39"/>
    <n v="62"/>
    <n v="27.663929370000002"/>
    <n v="86.048138359999996"/>
    <s v="indra pradhan"/>
  </r>
  <r>
    <x v="95"/>
    <n v="19"/>
    <n v="12"/>
    <n v="5"/>
    <n v="36"/>
    <n v="67"/>
    <n v="103"/>
    <n v="36"/>
    <n v="53"/>
    <n v="27.663929370000002"/>
    <n v="86.048138359999996"/>
    <s v="indra pradhan"/>
  </r>
  <r>
    <x v="96"/>
    <n v="40"/>
    <n v="1"/>
    <n v="2"/>
    <n v="43"/>
    <n v="60"/>
    <n v="103"/>
    <n v="43"/>
    <n v="93"/>
    <n v="27.663929370000002"/>
    <n v="86.048138359999996"/>
    <s v="indra pradhan"/>
  </r>
  <r>
    <x v="97"/>
    <n v="42"/>
    <n v="2"/>
    <n v="2"/>
    <n v="46"/>
    <n v="57"/>
    <n v="103"/>
    <n v="46"/>
    <n v="91"/>
    <n v="27.663929370000002"/>
    <n v="86.048138359999996"/>
    <s v="indra pradhan"/>
  </r>
  <r>
    <x v="98"/>
    <n v="44"/>
    <n v="1"/>
    <n v="1"/>
    <n v="46"/>
    <n v="57"/>
    <n v="103"/>
    <n v="46"/>
    <n v="96"/>
    <n v="27.663929370000002"/>
    <n v="86.048138359999996"/>
    <s v="indra pradhan"/>
  </r>
  <r>
    <x v="99"/>
    <n v="30"/>
    <n v="4"/>
    <n v="4"/>
    <n v="34"/>
    <n v="69"/>
    <n v="103"/>
    <n v="38"/>
    <n v="88"/>
    <n v="27.663929370000002"/>
    <n v="86.048138359999996"/>
    <s v="indra pradhan"/>
  </r>
  <r>
    <x v="100"/>
    <n v="26"/>
    <n v="0"/>
    <n v="0"/>
    <n v="26"/>
    <n v="77"/>
    <n v="103"/>
    <n v="26"/>
    <n v="100"/>
    <n v="27.663929370000002"/>
    <n v="86.048138359999996"/>
    <s v="indra pradhan"/>
  </r>
  <r>
    <x v="101"/>
    <n v="47"/>
    <n v="4"/>
    <n v="0"/>
    <n v="51"/>
    <n v="52"/>
    <n v="103"/>
    <n v="51"/>
    <n v="92"/>
    <n v="27.663929370000002"/>
    <n v="86.048138359999996"/>
    <s v="indra pradhan"/>
  </r>
  <r>
    <x v="102"/>
    <n v="38"/>
    <n v="5"/>
    <n v="2"/>
    <n v="41"/>
    <n v="62"/>
    <n v="103"/>
    <n v="45"/>
    <n v="93"/>
    <n v="27.663929370000002"/>
    <n v="86.048138359999996"/>
    <s v="indra pradhan"/>
  </r>
  <r>
    <x v="103"/>
    <n v="31"/>
    <n v="5"/>
    <n v="2"/>
    <n v="38"/>
    <n v="65"/>
    <n v="103"/>
    <n v="38"/>
    <n v="82"/>
    <n v="27.663929370000002"/>
    <n v="86.048138359999996"/>
    <s v="indra pradhan"/>
  </r>
  <r>
    <x v="104"/>
    <n v="29"/>
    <n v="6"/>
    <n v="2"/>
    <n v="37"/>
    <n v="66"/>
    <n v="103"/>
    <n v="37"/>
    <n v="78"/>
    <n v="27.663929370000002"/>
    <n v="86.048138359999996"/>
    <s v="indra pradhan"/>
  </r>
  <r>
    <x v="105"/>
    <n v="45"/>
    <n v="1"/>
    <n v="0"/>
    <n v="46"/>
    <n v="57"/>
    <n v="103"/>
    <n v="46"/>
    <n v="98"/>
    <n v="27.663929370000002"/>
    <n v="86.048138359999996"/>
    <s v="indra pradhan"/>
  </r>
  <r>
    <x v="106"/>
    <n v="32"/>
    <n v="3"/>
    <n v="2"/>
    <n v="33"/>
    <n v="70"/>
    <n v="103"/>
    <n v="37"/>
    <n v="97"/>
    <n v="27.663929370000002"/>
    <n v="86.048138359999996"/>
    <s v="indra pradhan"/>
  </r>
  <r>
    <x v="107"/>
    <n v="44"/>
    <n v="8"/>
    <n v="3"/>
    <n v="49"/>
    <n v="54"/>
    <n v="103"/>
    <n v="55"/>
    <n v="90"/>
    <n v="27.663929370000002"/>
    <n v="86.048138359999996"/>
    <s v="indra pradhan"/>
  </r>
  <r>
    <x v="108"/>
    <n v="54"/>
    <n v="4"/>
    <n v="1"/>
    <n v="57"/>
    <n v="46"/>
    <n v="103"/>
    <n v="59"/>
    <n v="95"/>
    <n v="27.663929370000002"/>
    <n v="86.048138359999996"/>
    <s v="indra pradhan"/>
  </r>
  <r>
    <x v="109"/>
    <n v="40"/>
    <n v="6"/>
    <n v="0"/>
    <n v="46"/>
    <n v="57"/>
    <n v="103"/>
    <n v="46"/>
    <n v="87"/>
    <n v="27.663929370000002"/>
    <n v="86.048138359999996"/>
    <s v="indra pradhan"/>
  </r>
  <r>
    <x v="110"/>
    <n v="53"/>
    <n v="5"/>
    <n v="1"/>
    <n v="57"/>
    <n v="46"/>
    <n v="103"/>
    <n v="59"/>
    <n v="93"/>
    <n v="27.663929370000002"/>
    <n v="86.048138359999996"/>
    <s v="indra pradhan"/>
  </r>
  <r>
    <x v="111"/>
    <n v="38"/>
    <n v="3"/>
    <n v="0"/>
    <n v="41"/>
    <n v="62"/>
    <n v="103"/>
    <n v="41"/>
    <n v="93"/>
    <n v="27.663929370000002"/>
    <n v="86.048138359999996"/>
    <s v="indra pradhan"/>
  </r>
  <r>
    <x v="112"/>
    <n v="45"/>
    <n v="6"/>
    <n v="0"/>
    <n v="51"/>
    <n v="52"/>
    <n v="103"/>
    <n v="51"/>
    <n v="88"/>
    <n v="27.663929370000002"/>
    <n v="86.048138359999996"/>
    <s v="indra pradhan"/>
  </r>
  <r>
    <x v="113"/>
    <n v="33"/>
    <n v="7"/>
    <n v="5"/>
    <n v="41"/>
    <n v="62"/>
    <n v="103"/>
    <n v="45"/>
    <n v="80"/>
    <n v="27.663929370000002"/>
    <n v="86.048138359999996"/>
    <s v="indra pradhan"/>
  </r>
  <r>
    <x v="114"/>
    <n v="39"/>
    <n v="12"/>
    <n v="3"/>
    <n v="54"/>
    <n v="49"/>
    <n v="103"/>
    <n v="54"/>
    <n v="72"/>
    <n v="27.663929370000002"/>
    <n v="86.048138359999996"/>
    <s v="indra pradhan"/>
  </r>
  <r>
    <x v="115"/>
    <n v="23"/>
    <n v="5"/>
    <n v="2"/>
    <n v="26"/>
    <n v="77"/>
    <n v="103"/>
    <n v="30"/>
    <n v="88"/>
    <n v="27.663929370000002"/>
    <n v="86.048138359999996"/>
    <s v="indra pradhan"/>
  </r>
  <r>
    <x v="116"/>
    <n v="36"/>
    <n v="5"/>
    <n v="4"/>
    <n v="41"/>
    <n v="62"/>
    <n v="103"/>
    <n v="45"/>
    <n v="88"/>
    <n v="27.663929370000002"/>
    <n v="86.048138359999996"/>
    <s v="indra pradhan"/>
  </r>
  <r>
    <x v="117"/>
    <n v="39"/>
    <n v="8"/>
    <n v="3"/>
    <n v="44"/>
    <n v="59"/>
    <n v="103"/>
    <n v="50"/>
    <n v="89"/>
    <n v="27.663929370000002"/>
    <n v="86.048138359999996"/>
    <s v="indra pradhan"/>
  </r>
  <r>
    <x v="118"/>
    <n v="24"/>
    <n v="4"/>
    <n v="2"/>
    <n v="26"/>
    <n v="77"/>
    <n v="103"/>
    <n v="30"/>
    <n v="92"/>
    <n v="27.663929370000002"/>
    <n v="86.048138359999996"/>
    <s v="indra pradhan"/>
  </r>
  <r>
    <x v="119"/>
    <n v="25"/>
    <n v="3"/>
    <n v="2"/>
    <n v="26"/>
    <n v="77"/>
    <n v="103"/>
    <n v="30"/>
    <n v="96"/>
    <n v="27.663929370000002"/>
    <n v="86.048138359999996"/>
    <s v="indra pradhan"/>
  </r>
  <r>
    <x v="120"/>
    <n v="16"/>
    <n v="5"/>
    <n v="3"/>
    <n v="20"/>
    <n v="83"/>
    <n v="103"/>
    <n v="24"/>
    <n v="80"/>
    <n v="27.663929370000002"/>
    <n v="86.048138359999996"/>
    <s v="indra pradhan"/>
  </r>
  <r>
    <x v="121"/>
    <n v="41"/>
    <n v="4"/>
    <n v="0"/>
    <n v="45"/>
    <n v="58"/>
    <n v="103"/>
    <n v="45"/>
    <n v="91"/>
    <n v="27.663929370000002"/>
    <n v="86.048138359999996"/>
    <s v="indra pradhan"/>
  </r>
  <r>
    <x v="122"/>
    <n v="45"/>
    <n v="14"/>
    <n v="11"/>
    <n v="56"/>
    <n v="47"/>
    <n v="103"/>
    <n v="70"/>
    <n v="80"/>
    <n v="27.663929370000002"/>
    <n v="86.048138359999996"/>
    <s v="indra pradhan"/>
  </r>
  <r>
    <x v="123"/>
    <n v="42"/>
    <n v="6"/>
    <n v="7"/>
    <n v="49"/>
    <n v="54"/>
    <n v="103"/>
    <n v="55"/>
    <n v="86"/>
    <n v="27.663929370000002"/>
    <n v="86.048138359999996"/>
    <s v="indra pradhan"/>
  </r>
  <r>
    <x v="124"/>
    <n v="39"/>
    <n v="2"/>
    <n v="5"/>
    <n v="46"/>
    <n v="57"/>
    <n v="103"/>
    <n v="46"/>
    <n v="85"/>
    <n v="27.663929370000002"/>
    <n v="86.048138359999996"/>
    <s v="indra pradhan"/>
  </r>
  <r>
    <x v="125"/>
    <n v="43"/>
    <n v="3"/>
    <n v="5"/>
    <n v="51"/>
    <n v="52"/>
    <n v="103"/>
    <n v="51"/>
    <n v="84"/>
    <n v="27.663929370000002"/>
    <n v="86.048138359999996"/>
    <s v="indra pradhan"/>
  </r>
  <r>
    <x v="126"/>
    <n v="40"/>
    <n v="1"/>
    <n v="3"/>
    <n v="44"/>
    <n v="59"/>
    <n v="103"/>
    <n v="44"/>
    <n v="91"/>
    <n v="27.663929370000002"/>
    <n v="86.048138359999996"/>
    <s v="indra pradhan"/>
  </r>
  <r>
    <x v="127"/>
    <n v="37"/>
    <n v="21"/>
    <n v="1"/>
    <n v="57"/>
    <n v="46"/>
    <n v="103"/>
    <n v="59"/>
    <n v="65"/>
    <n v="27.663929370000002"/>
    <n v="86.048138359999996"/>
    <s v="indra pradhan"/>
  </r>
  <r>
    <x v="128"/>
    <n v="39"/>
    <n v="13"/>
    <n v="3"/>
    <n v="49"/>
    <n v="54"/>
    <n v="103"/>
    <n v="55"/>
    <n v="80"/>
    <n v="27.663929370000002"/>
    <n v="86.048138359999996"/>
    <s v="indra pradhan"/>
  </r>
  <r>
    <x v="129"/>
    <n v="41"/>
    <n v="3"/>
    <n v="2"/>
    <n v="46"/>
    <n v="57"/>
    <n v="103"/>
    <n v="46"/>
    <n v="89"/>
    <n v="27.663929370000002"/>
    <n v="86.048138359999996"/>
    <s v="indra pradhan"/>
  </r>
  <r>
    <x v="130"/>
    <n v="23"/>
    <n v="13"/>
    <n v="0"/>
    <n v="36"/>
    <n v="67"/>
    <n v="103"/>
    <n v="36"/>
    <n v="64"/>
    <n v="27.663929370000002"/>
    <n v="86.048138359999996"/>
    <s v="indra pradhan"/>
  </r>
  <r>
    <x v="131"/>
    <n v="46"/>
    <n v="5"/>
    <n v="0"/>
    <n v="51"/>
    <n v="52"/>
    <n v="103"/>
    <n v="51"/>
    <n v="90"/>
    <n v="27.663929370000002"/>
    <n v="86.048138359999996"/>
    <s v="indra pradhan"/>
  </r>
  <r>
    <x v="132"/>
    <n v="42"/>
    <n v="3"/>
    <n v="1"/>
    <n v="46"/>
    <n v="57"/>
    <n v="103"/>
    <n v="46"/>
    <n v="91"/>
    <n v="27.663929370000002"/>
    <n v="86.048138359999996"/>
    <s v="indra pradhan"/>
  </r>
  <r>
    <x v="133"/>
    <n v="41"/>
    <n v="7"/>
    <n v="3"/>
    <n v="51"/>
    <n v="52"/>
    <n v="103"/>
    <n v="51"/>
    <n v="80"/>
    <n v="27.663929370000002"/>
    <n v="86.048138359999996"/>
    <s v="indra pradhan"/>
  </r>
  <r>
    <x v="134"/>
    <n v="32"/>
    <n v="10"/>
    <n v="6"/>
    <n v="42"/>
    <n v="61"/>
    <n v="103"/>
    <n v="48"/>
    <n v="76"/>
    <n v="27.663929370000002"/>
    <n v="86.048138359999996"/>
    <s v="indra pradha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5">
  <r>
    <n v="103"/>
    <n v="50"/>
    <x v="0"/>
  </r>
  <r>
    <n v="103"/>
    <n v="40"/>
    <x v="1"/>
  </r>
  <r>
    <n v="103"/>
    <n v="55"/>
    <x v="2"/>
  </r>
  <r>
    <n v="103"/>
    <n v="38"/>
    <x v="3"/>
  </r>
  <r>
    <n v="103"/>
    <n v="59"/>
    <x v="4"/>
  </r>
  <r>
    <n v="103"/>
    <n v="38"/>
    <x v="5"/>
  </r>
  <r>
    <n v="103"/>
    <n v="43"/>
    <x v="6"/>
  </r>
  <r>
    <n v="103"/>
    <n v="36"/>
    <x v="7"/>
  </r>
  <r>
    <n v="103"/>
    <n v="36"/>
    <x v="8"/>
  </r>
  <r>
    <n v="103"/>
    <n v="51"/>
    <x v="9"/>
  </r>
  <r>
    <n v="103"/>
    <n v="24"/>
    <x v="10"/>
  </r>
  <r>
    <n v="103"/>
    <n v="51"/>
    <x v="2"/>
  </r>
  <r>
    <n v="103"/>
    <n v="26"/>
    <x v="11"/>
  </r>
  <r>
    <n v="103"/>
    <n v="54"/>
    <x v="12"/>
  </r>
  <r>
    <n v="103"/>
    <n v="46"/>
    <x v="13"/>
  </r>
  <r>
    <n v="103"/>
    <n v="46"/>
    <x v="2"/>
  </r>
  <r>
    <n v="103"/>
    <n v="45"/>
    <x v="14"/>
  </r>
  <r>
    <n v="103"/>
    <n v="48"/>
    <x v="15"/>
  </r>
  <r>
    <n v="103"/>
    <n v="28"/>
    <x v="16"/>
  </r>
  <r>
    <n v="103"/>
    <n v="26"/>
    <x v="17"/>
  </r>
  <r>
    <n v="103"/>
    <n v="62"/>
    <x v="5"/>
  </r>
  <r>
    <n v="103"/>
    <n v="46"/>
    <x v="18"/>
  </r>
  <r>
    <n v="103"/>
    <n v="59"/>
    <x v="19"/>
  </r>
  <r>
    <n v="103"/>
    <n v="70"/>
    <x v="10"/>
  </r>
  <r>
    <n v="103"/>
    <n v="42"/>
    <x v="2"/>
  </r>
  <r>
    <n v="103"/>
    <n v="45"/>
    <x v="10"/>
  </r>
  <r>
    <n v="103"/>
    <n v="41"/>
    <x v="3"/>
  </r>
  <r>
    <n v="103"/>
    <n v="49"/>
    <x v="9"/>
  </r>
  <r>
    <n v="103"/>
    <n v="54"/>
    <x v="12"/>
  </r>
  <r>
    <n v="103"/>
    <n v="44"/>
    <x v="11"/>
  </r>
  <r>
    <n v="103"/>
    <n v="53"/>
    <x v="20"/>
  </r>
  <r>
    <n v="103"/>
    <n v="43"/>
    <x v="20"/>
  </r>
  <r>
    <n v="103"/>
    <n v="43"/>
    <x v="21"/>
  </r>
  <r>
    <n v="103"/>
    <n v="37"/>
    <x v="1"/>
  </r>
  <r>
    <n v="103"/>
    <n v="46"/>
    <x v="22"/>
  </r>
  <r>
    <n v="103"/>
    <n v="26"/>
    <x v="14"/>
  </r>
  <r>
    <n v="103"/>
    <n v="54"/>
    <x v="23"/>
  </r>
  <r>
    <n v="103"/>
    <n v="36"/>
    <x v="24"/>
  </r>
  <r>
    <n v="103"/>
    <n v="48"/>
    <x v="25"/>
  </r>
  <r>
    <n v="103"/>
    <n v="40"/>
    <x v="26"/>
  </r>
  <r>
    <n v="103"/>
    <n v="36"/>
    <x v="7"/>
  </r>
  <r>
    <n v="103"/>
    <n v="55"/>
    <x v="10"/>
  </r>
  <r>
    <n v="103"/>
    <n v="36"/>
    <x v="24"/>
  </r>
  <r>
    <n v="103"/>
    <n v="51"/>
    <x v="27"/>
  </r>
  <r>
    <n v="103"/>
    <n v="50"/>
    <x v="21"/>
  </r>
  <r>
    <n v="103"/>
    <n v="36"/>
    <x v="24"/>
  </r>
  <r>
    <n v="103"/>
    <n v="62"/>
    <x v="28"/>
  </r>
  <r>
    <n v="103"/>
    <n v="46"/>
    <x v="4"/>
  </r>
  <r>
    <n v="103"/>
    <n v="48"/>
    <x v="17"/>
  </r>
  <r>
    <n v="103"/>
    <n v="43"/>
    <x v="4"/>
  </r>
  <r>
    <n v="103"/>
    <n v="73"/>
    <x v="12"/>
  </r>
  <r>
    <n v="103"/>
    <n v="46"/>
    <x v="9"/>
  </r>
  <r>
    <n v="103"/>
    <n v="40"/>
    <x v="10"/>
  </r>
  <r>
    <n v="103"/>
    <n v="39"/>
    <x v="29"/>
  </r>
  <r>
    <n v="103"/>
    <n v="30"/>
    <x v="13"/>
  </r>
  <r>
    <n v="103"/>
    <n v="37"/>
    <x v="30"/>
  </r>
  <r>
    <n v="103"/>
    <n v="49"/>
    <x v="11"/>
  </r>
  <r>
    <n v="103"/>
    <n v="43"/>
    <x v="31"/>
  </r>
  <r>
    <n v="103"/>
    <n v="51"/>
    <x v="31"/>
  </r>
  <r>
    <n v="103"/>
    <n v="46"/>
    <x v="4"/>
  </r>
  <r>
    <n v="103"/>
    <n v="41"/>
    <x v="26"/>
  </r>
  <r>
    <n v="103"/>
    <n v="38"/>
    <x v="14"/>
  </r>
  <r>
    <n v="103"/>
    <n v="26"/>
    <x v="15"/>
  </r>
  <r>
    <n v="103"/>
    <n v="33"/>
    <x v="32"/>
  </r>
  <r>
    <n v="103"/>
    <n v="44"/>
    <x v="18"/>
  </r>
  <r>
    <n v="103"/>
    <n v="39"/>
    <x v="33"/>
  </r>
  <r>
    <n v="103"/>
    <n v="26"/>
    <x v="14"/>
  </r>
  <r>
    <n v="103"/>
    <n v="40"/>
    <x v="0"/>
  </r>
  <r>
    <n v="103"/>
    <n v="45"/>
    <x v="14"/>
  </r>
  <r>
    <n v="103"/>
    <n v="46"/>
    <x v="1"/>
  </r>
  <r>
    <n v="103"/>
    <n v="56"/>
    <x v="5"/>
  </r>
  <r>
    <n v="103"/>
    <n v="36"/>
    <x v="7"/>
  </r>
  <r>
    <n v="103"/>
    <n v="51"/>
    <x v="14"/>
  </r>
  <r>
    <n v="103"/>
    <n v="40"/>
    <x v="32"/>
  </r>
  <r>
    <n v="103"/>
    <n v="46"/>
    <x v="17"/>
  </r>
  <r>
    <n v="103"/>
    <n v="37"/>
    <x v="34"/>
  </r>
  <r>
    <n v="103"/>
    <n v="51"/>
    <x v="10"/>
  </r>
  <r>
    <n v="103"/>
    <n v="59"/>
    <x v="35"/>
  </r>
  <r>
    <n v="103"/>
    <n v="37"/>
    <x v="36"/>
  </r>
  <r>
    <n v="103"/>
    <n v="36"/>
    <x v="6"/>
  </r>
  <r>
    <n v="103"/>
    <n v="47"/>
    <x v="28"/>
  </r>
  <r>
    <n v="103"/>
    <n v="46"/>
    <x v="12"/>
  </r>
  <r>
    <n v="103"/>
    <n v="22"/>
    <x v="27"/>
  </r>
  <r>
    <n v="103"/>
    <n v="36"/>
    <x v="7"/>
  </r>
  <r>
    <n v="103"/>
    <n v="30"/>
    <x v="14"/>
  </r>
  <r>
    <n v="103"/>
    <n v="63"/>
    <x v="31"/>
  </r>
  <r>
    <n v="103"/>
    <n v="71"/>
    <x v="4"/>
  </r>
  <r>
    <n v="103"/>
    <n v="45"/>
    <x v="18"/>
  </r>
  <r>
    <n v="103"/>
    <n v="43"/>
    <x v="20"/>
  </r>
  <r>
    <n v="103"/>
    <n v="40"/>
    <x v="32"/>
  </r>
  <r>
    <n v="103"/>
    <n v="50"/>
    <x v="12"/>
  </r>
  <r>
    <n v="103"/>
    <n v="54"/>
    <x v="20"/>
  </r>
  <r>
    <n v="103"/>
    <n v="41"/>
    <x v="4"/>
  </r>
  <r>
    <n v="103"/>
    <n v="73"/>
    <x v="21"/>
  </r>
  <r>
    <n v="103"/>
    <n v="37"/>
    <x v="32"/>
  </r>
  <r>
    <n v="103"/>
    <n v="59"/>
    <x v="26"/>
  </r>
  <r>
    <n v="103"/>
    <n v="37"/>
    <x v="37"/>
  </r>
  <r>
    <n v="103"/>
    <n v="38"/>
    <x v="3"/>
  </r>
  <r>
    <n v="103"/>
    <n v="54"/>
    <x v="10"/>
  </r>
  <r>
    <n v="103"/>
    <n v="48"/>
    <x v="9"/>
  </r>
  <r>
    <n v="103"/>
    <n v="46"/>
    <x v="12"/>
  </r>
  <r>
    <n v="103"/>
    <n v="26"/>
    <x v="15"/>
  </r>
  <r>
    <n v="103"/>
    <n v="49"/>
    <x v="13"/>
  </r>
  <r>
    <n v="103"/>
    <n v="51"/>
    <x v="14"/>
  </r>
  <r>
    <n v="103"/>
    <n v="45"/>
    <x v="4"/>
  </r>
  <r>
    <n v="103"/>
    <n v="30"/>
    <x v="17"/>
  </r>
  <r>
    <n v="103"/>
    <n v="49"/>
    <x v="31"/>
  </r>
  <r>
    <n v="103"/>
    <n v="36"/>
    <x v="6"/>
  </r>
  <r>
    <n v="103"/>
    <n v="36"/>
    <x v="38"/>
  </r>
  <r>
    <n v="103"/>
    <n v="45"/>
    <x v="10"/>
  </r>
  <r>
    <n v="103"/>
    <n v="37"/>
    <x v="30"/>
  </r>
  <r>
    <n v="103"/>
    <n v="30"/>
    <x v="15"/>
  </r>
  <r>
    <n v="103"/>
    <n v="42"/>
    <x v="31"/>
  </r>
  <r>
    <n v="103"/>
    <n v="45"/>
    <x v="4"/>
  </r>
  <r>
    <n v="103"/>
    <n v="46"/>
    <x v="18"/>
  </r>
  <r>
    <n v="103"/>
    <n v="51"/>
    <x v="14"/>
  </r>
  <r>
    <n v="103"/>
    <n v="37"/>
    <x v="21"/>
  </r>
  <r>
    <n v="103"/>
    <n v="43"/>
    <x v="36"/>
  </r>
  <r>
    <n v="103"/>
    <n v="51"/>
    <x v="15"/>
  </r>
  <r>
    <n v="103"/>
    <n v="37"/>
    <x v="1"/>
  </r>
  <r>
    <n v="103"/>
    <n v="49"/>
    <x v="12"/>
  </r>
  <r>
    <n v="103"/>
    <n v="42"/>
    <x v="24"/>
  </r>
  <r>
    <n v="103"/>
    <n v="55"/>
    <x v="27"/>
  </r>
  <r>
    <n v="103"/>
    <n v="45"/>
    <x v="2"/>
  </r>
  <r>
    <n v="103"/>
    <n v="38"/>
    <x v="21"/>
  </r>
  <r>
    <n v="103"/>
    <n v="28"/>
    <x v="39"/>
  </r>
  <r>
    <n v="103"/>
    <n v="29"/>
    <x v="40"/>
  </r>
  <r>
    <n v="103"/>
    <n v="44"/>
    <x v="27"/>
  </r>
  <r>
    <n v="103"/>
    <n v="46"/>
    <x v="23"/>
  </r>
  <r>
    <n v="103"/>
    <n v="73"/>
    <x v="21"/>
  </r>
  <r>
    <n v="103"/>
    <n v="45"/>
    <x v="9"/>
  </r>
  <r>
    <n v="103"/>
    <n v="26"/>
    <x v="41"/>
  </r>
  <r>
    <n v="103"/>
    <n v="40"/>
    <x v="0"/>
  </r>
  <r>
    <n v="103"/>
    <n v="46"/>
    <x v="10"/>
  </r>
  <r>
    <n v="103"/>
    <n v="26"/>
    <x v="4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">
  <r>
    <x v="0"/>
    <n v="1"/>
  </r>
  <r>
    <x v="1"/>
    <n v="1"/>
  </r>
  <r>
    <x v="2"/>
    <n v="4"/>
  </r>
  <r>
    <x v="3"/>
    <n v="1"/>
  </r>
  <r>
    <x v="4"/>
    <n v="3"/>
  </r>
  <r>
    <x v="5"/>
    <n v="2"/>
  </r>
  <r>
    <x v="6"/>
    <n v="1"/>
  </r>
  <r>
    <x v="7"/>
    <n v="4"/>
  </r>
  <r>
    <x v="8"/>
    <n v="1"/>
  </r>
  <r>
    <x v="9"/>
    <n v="3"/>
  </r>
  <r>
    <x v="10"/>
    <n v="1"/>
  </r>
  <r>
    <x v="11"/>
    <n v="1"/>
  </r>
  <r>
    <x v="12"/>
    <n v="4"/>
  </r>
  <r>
    <x v="13"/>
    <n v="1"/>
  </r>
  <r>
    <x v="14"/>
    <n v="4"/>
  </r>
  <r>
    <x v="15"/>
    <n v="4"/>
  </r>
  <r>
    <x v="16"/>
    <n v="1"/>
  </r>
  <r>
    <x v="17"/>
    <n v="3"/>
  </r>
  <r>
    <x v="18"/>
    <n v="5"/>
  </r>
  <r>
    <x v="19"/>
    <n v="3"/>
  </r>
  <r>
    <x v="20"/>
    <n v="1"/>
  </r>
  <r>
    <x v="21"/>
    <n v="1"/>
  </r>
  <r>
    <x v="22"/>
    <n v="9"/>
  </r>
  <r>
    <x v="23"/>
    <n v="2"/>
  </r>
  <r>
    <x v="24"/>
    <n v="6"/>
  </r>
  <r>
    <x v="25"/>
    <n v="3"/>
  </r>
  <r>
    <x v="26"/>
    <n v="5"/>
  </r>
  <r>
    <x v="27"/>
    <n v="4"/>
  </r>
  <r>
    <x v="28"/>
    <n v="4"/>
  </r>
  <r>
    <x v="29"/>
    <n v="2"/>
  </r>
  <r>
    <x v="30"/>
    <n v="9"/>
  </r>
  <r>
    <x v="31"/>
    <n v="7"/>
  </r>
  <r>
    <x v="32"/>
    <n v="5"/>
  </r>
  <r>
    <x v="33"/>
    <n v="4"/>
  </r>
  <r>
    <x v="34"/>
    <n v="5"/>
  </r>
  <r>
    <x v="35"/>
    <n v="8"/>
  </r>
  <r>
    <x v="36"/>
    <n v="3"/>
  </r>
  <r>
    <x v="37"/>
    <n v="1"/>
  </r>
  <r>
    <x v="38"/>
    <n v="3"/>
  </r>
  <r>
    <x v="39"/>
    <n v="2"/>
  </r>
  <r>
    <x v="40"/>
    <n v="1"/>
  </r>
  <r>
    <x v="41"/>
    <n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s v="below 50"/>
    <n v="1"/>
    <n v="1"/>
  </r>
  <r>
    <s v="50-60"/>
    <n v="9"/>
    <n v="7"/>
  </r>
  <r>
    <s v="60-70"/>
    <n v="13"/>
    <n v="10"/>
  </r>
  <r>
    <s v="70-80"/>
    <n v="27"/>
    <n v="20"/>
  </r>
  <r>
    <s v="80-90"/>
    <n v="51"/>
    <n v="38"/>
  </r>
  <r>
    <s v="90 and above"/>
    <n v="34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I137" firstHeaderRow="0" firstDataRow="1" firstDataCol="1"/>
  <pivotFields count="12">
    <pivotField axis="axisRow" showAll="0">
      <items count="136">
        <item x="67"/>
        <item x="76"/>
        <item x="107"/>
        <item x="12"/>
        <item x="110"/>
        <item x="58"/>
        <item x="86"/>
        <item x="27"/>
        <item x="69"/>
        <item x="42"/>
        <item x="120"/>
        <item x="131"/>
        <item x="5"/>
        <item x="46"/>
        <item x="98"/>
        <item x="75"/>
        <item x="59"/>
        <item x="82"/>
        <item x="18"/>
        <item x="39"/>
        <item x="52"/>
        <item x="132"/>
        <item x="108"/>
        <item x="122"/>
        <item x="36"/>
        <item x="113"/>
        <item x="87"/>
        <item x="21"/>
        <item x="81"/>
        <item x="84"/>
        <item x="15"/>
        <item x="38"/>
        <item x="41"/>
        <item x="30"/>
        <item x="105"/>
        <item x="50"/>
        <item x="66"/>
        <item x="92"/>
        <item x="77"/>
        <item x="10"/>
        <item x="93"/>
        <item x="128"/>
        <item x="130"/>
        <item x="9"/>
        <item x="37"/>
        <item x="48"/>
        <item x="60"/>
        <item x="88"/>
        <item x="73"/>
        <item x="96"/>
        <item x="79"/>
        <item x="17"/>
        <item x="4"/>
        <item x="94"/>
        <item x="119"/>
        <item x="106"/>
        <item x="2"/>
        <item x="1"/>
        <item x="125"/>
        <item x="45"/>
        <item x="71"/>
        <item x="99"/>
        <item x="33"/>
        <item x="19"/>
        <item x="126"/>
        <item x="54"/>
        <item x="49"/>
        <item x="90"/>
        <item x="116"/>
        <item x="85"/>
        <item x="32"/>
        <item x="95"/>
        <item x="8"/>
        <item x="35"/>
        <item x="124"/>
        <item x="61"/>
        <item x="133"/>
        <item x="127"/>
        <item x="63"/>
        <item x="43"/>
        <item x="44"/>
        <item x="129"/>
        <item x="16"/>
        <item x="91"/>
        <item x="115"/>
        <item x="57"/>
        <item x="0"/>
        <item x="121"/>
        <item x="83"/>
        <item x="68"/>
        <item x="117"/>
        <item x="114"/>
        <item x="111"/>
        <item x="74"/>
        <item x="72"/>
        <item x="62"/>
        <item x="104"/>
        <item x="13"/>
        <item x="31"/>
        <item x="134"/>
        <item x="29"/>
        <item x="65"/>
        <item x="26"/>
        <item x="51"/>
        <item x="102"/>
        <item x="89"/>
        <item x="7"/>
        <item x="47"/>
        <item x="80"/>
        <item x="56"/>
        <item x="55"/>
        <item x="118"/>
        <item x="6"/>
        <item x="53"/>
        <item x="97"/>
        <item x="112"/>
        <item x="34"/>
        <item x="24"/>
        <item x="101"/>
        <item x="64"/>
        <item x="14"/>
        <item x="70"/>
        <item x="123"/>
        <item x="78"/>
        <item x="103"/>
        <item x="20"/>
        <item x="23"/>
        <item x="40"/>
        <item x="109"/>
        <item x="28"/>
        <item x="11"/>
        <item x="22"/>
        <item x="3"/>
        <item x="25"/>
        <item x="10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1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yes" fld="1" baseField="0" baseItem="0"/>
    <dataField name="Sum of no" fld="2" baseField="0" baseItem="0"/>
    <dataField name="Sum of unknown" fld="3" baseField="0" baseItem="0"/>
    <dataField name="Sum of total_applicable" fld="4" baseField="0" baseItem="0"/>
    <dataField name="Sum of count_total_na" fld="5" baseField="0" baseItem="0"/>
    <dataField name="Sum of total" fld="6" baseField="0" baseItem="0"/>
    <dataField name="Sum of total_yes_no_unknown" fld="7" baseField="0" baseItem="0"/>
    <dataField name="Sum of pass_perce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46" firstHeaderRow="1" firstDataRow="1" firstDataCol="1"/>
  <pivotFields count="3">
    <pivotField showAll="0"/>
    <pivotField showAll="0"/>
    <pivotField axis="axisRow" dataField="1" showAll="0">
      <items count="43">
        <item x="8"/>
        <item x="40"/>
        <item x="7"/>
        <item x="25"/>
        <item x="6"/>
        <item x="28"/>
        <item x="29"/>
        <item x="24"/>
        <item x="35"/>
        <item x="3"/>
        <item x="38"/>
        <item x="16"/>
        <item x="1"/>
        <item x="39"/>
        <item x="20"/>
        <item x="32"/>
        <item x="33"/>
        <item x="0"/>
        <item x="9"/>
        <item x="11"/>
        <item x="37"/>
        <item x="34"/>
        <item x="10"/>
        <item x="36"/>
        <item x="21"/>
        <item x="26"/>
        <item x="31"/>
        <item x="17"/>
        <item x="27"/>
        <item x="23"/>
        <item x="14"/>
        <item x="12"/>
        <item x="2"/>
        <item x="18"/>
        <item x="15"/>
        <item x="4"/>
        <item x="5"/>
        <item x="19"/>
        <item x="13"/>
        <item x="30"/>
        <item x="22"/>
        <item x="41"/>
        <item t="default"/>
      </items>
    </pivotField>
  </pivotFields>
  <rowFields count="1">
    <field x="2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Count of Sum of pass_percent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Compliance Rate(%)">
  <location ref="A3:B46" firstHeaderRow="1" firstDataRow="1" firstDataCol="1"/>
  <pivotFields count="2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dataField="1"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Count" fld="1" baseField="0" baseItem="0"/>
  </dataFields>
  <formats count="6"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outline="0" axis="axisValues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C18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bl_percent" displayName="tbl_percent" ref="A1:B43" totalsRowShown="0" headerRowDxfId="0" headerRowBorderDxfId="3">
  <autoFilter ref="A1:B43"/>
  <tableColumns count="2">
    <tableColumn id="1" name="Row Labels" dataDxfId="2"/>
    <tableColumn id="2" name="Count of Sum of pass_percent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bl_summary" displayName="tbl_summary" ref="D1:F8" totalsRowShown="0">
  <autoFilter ref="D1:F8"/>
  <tableColumns count="3">
    <tableColumn id="1" name="Compliance Rate (%)"/>
    <tableColumn id="2" name="Buildigs(Count)"/>
    <tableColumn id="3" name="Percentage(%)">
      <calculatedColumnFormula>ROUND((E2/$E$8)*100,0)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workbookViewId="0">
      <selection activeCell="G136" sqref="G1:I136"/>
    </sheetView>
  </sheetViews>
  <sheetFormatPr defaultRowHeight="15" x14ac:dyDescent="0.25"/>
  <cols>
    <col min="1" max="1" width="39" customWidth="1"/>
    <col min="2" max="2" width="10.5703125" hidden="1" customWidth="1"/>
    <col min="3" max="3" width="9.85546875" hidden="1" customWidth="1"/>
    <col min="4" max="4" width="16" hidden="1" customWidth="1"/>
    <col min="5" max="5" width="22.28515625" hidden="1" customWidth="1"/>
    <col min="6" max="6" width="21.140625" hidden="1" customWidth="1"/>
    <col min="7" max="7" width="11.7109375" bestFit="1" customWidth="1"/>
    <col min="8" max="8" width="28.85546875" hidden="1" customWidth="1"/>
    <col min="9" max="9" width="19.5703125" bestFit="1" customWidth="1"/>
  </cols>
  <sheetData>
    <row r="1" spans="1:9" x14ac:dyDescent="0.25">
      <c r="A1" s="4" t="s">
        <v>149</v>
      </c>
      <c r="B1" t="s">
        <v>148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</row>
    <row r="2" spans="1:9" x14ac:dyDescent="0.25">
      <c r="A2" s="5" t="s">
        <v>80</v>
      </c>
      <c r="B2" s="2">
        <v>33</v>
      </c>
      <c r="C2" s="2">
        <v>12</v>
      </c>
      <c r="D2" s="2">
        <v>5</v>
      </c>
      <c r="E2" s="2">
        <v>44</v>
      </c>
      <c r="F2" s="2">
        <v>59</v>
      </c>
      <c r="G2" s="2">
        <v>103</v>
      </c>
      <c r="H2" s="2">
        <v>50</v>
      </c>
      <c r="I2" s="2">
        <v>75</v>
      </c>
    </row>
    <row r="3" spans="1:9" x14ac:dyDescent="0.25">
      <c r="A3" s="5" t="s">
        <v>89</v>
      </c>
      <c r="B3" s="2">
        <v>28</v>
      </c>
      <c r="C3" s="2">
        <v>8</v>
      </c>
      <c r="D3" s="2">
        <v>4</v>
      </c>
      <c r="E3" s="2">
        <v>40</v>
      </c>
      <c r="F3" s="2">
        <v>63</v>
      </c>
      <c r="G3" s="2">
        <v>103</v>
      </c>
      <c r="H3" s="2">
        <v>40</v>
      </c>
      <c r="I3" s="2">
        <v>70</v>
      </c>
    </row>
    <row r="4" spans="1:9" x14ac:dyDescent="0.25">
      <c r="A4" s="5" t="s">
        <v>120</v>
      </c>
      <c r="B4" s="2">
        <v>44</v>
      </c>
      <c r="C4" s="2">
        <v>8</v>
      </c>
      <c r="D4" s="2">
        <v>3</v>
      </c>
      <c r="E4" s="2">
        <v>49</v>
      </c>
      <c r="F4" s="2">
        <v>54</v>
      </c>
      <c r="G4" s="2">
        <v>103</v>
      </c>
      <c r="H4" s="2">
        <v>55</v>
      </c>
      <c r="I4" s="2">
        <v>90</v>
      </c>
    </row>
    <row r="5" spans="1:9" x14ac:dyDescent="0.25">
      <c r="A5" s="5" t="s">
        <v>25</v>
      </c>
      <c r="B5" s="2">
        <v>25</v>
      </c>
      <c r="C5" s="2">
        <v>8</v>
      </c>
      <c r="D5" s="2">
        <v>5</v>
      </c>
      <c r="E5" s="2">
        <v>38</v>
      </c>
      <c r="F5" s="2">
        <v>65</v>
      </c>
      <c r="G5" s="2">
        <v>103</v>
      </c>
      <c r="H5" s="2">
        <v>38</v>
      </c>
      <c r="I5" s="2">
        <v>66</v>
      </c>
    </row>
    <row r="6" spans="1:9" x14ac:dyDescent="0.25">
      <c r="A6" s="5" t="s">
        <v>123</v>
      </c>
      <c r="B6" s="2">
        <v>53</v>
      </c>
      <c r="C6" s="2">
        <v>5</v>
      </c>
      <c r="D6" s="2">
        <v>1</v>
      </c>
      <c r="E6" s="2">
        <v>57</v>
      </c>
      <c r="F6" s="2">
        <v>46</v>
      </c>
      <c r="G6" s="2">
        <v>103</v>
      </c>
      <c r="H6" s="2">
        <v>59</v>
      </c>
      <c r="I6" s="2">
        <v>93</v>
      </c>
    </row>
    <row r="7" spans="1:9" x14ac:dyDescent="0.25">
      <c r="A7" s="5" t="s">
        <v>71</v>
      </c>
      <c r="B7" s="2">
        <v>32</v>
      </c>
      <c r="C7" s="2">
        <v>4</v>
      </c>
      <c r="D7" s="2">
        <v>2</v>
      </c>
      <c r="E7" s="2">
        <v>34</v>
      </c>
      <c r="F7" s="2">
        <v>69</v>
      </c>
      <c r="G7" s="2">
        <v>103</v>
      </c>
      <c r="H7" s="2">
        <v>38</v>
      </c>
      <c r="I7" s="2">
        <v>94</v>
      </c>
    </row>
    <row r="8" spans="1:9" x14ac:dyDescent="0.25">
      <c r="A8" s="5" t="s">
        <v>99</v>
      </c>
      <c r="B8" s="2">
        <v>24</v>
      </c>
      <c r="C8" s="2">
        <v>19</v>
      </c>
      <c r="D8" s="2">
        <v>0</v>
      </c>
      <c r="E8" s="2">
        <v>43</v>
      </c>
      <c r="F8" s="2">
        <v>60</v>
      </c>
      <c r="G8" s="2">
        <v>103</v>
      </c>
      <c r="H8" s="2">
        <v>43</v>
      </c>
      <c r="I8" s="2">
        <v>56</v>
      </c>
    </row>
    <row r="9" spans="1:9" x14ac:dyDescent="0.25">
      <c r="A9" s="5" t="s">
        <v>40</v>
      </c>
      <c r="B9" s="2">
        <v>19</v>
      </c>
      <c r="C9" s="2">
        <v>15</v>
      </c>
      <c r="D9" s="2">
        <v>2</v>
      </c>
      <c r="E9" s="2">
        <v>36</v>
      </c>
      <c r="F9" s="2">
        <v>67</v>
      </c>
      <c r="G9" s="2">
        <v>103</v>
      </c>
      <c r="H9" s="2">
        <v>36</v>
      </c>
      <c r="I9" s="2">
        <v>53</v>
      </c>
    </row>
    <row r="10" spans="1:9" x14ac:dyDescent="0.25">
      <c r="A10" s="5" t="s">
        <v>82</v>
      </c>
      <c r="B10" s="2">
        <v>17</v>
      </c>
      <c r="C10" s="2">
        <v>15</v>
      </c>
      <c r="D10" s="2">
        <v>4</v>
      </c>
      <c r="E10" s="2">
        <v>36</v>
      </c>
      <c r="F10" s="2">
        <v>67</v>
      </c>
      <c r="G10" s="2">
        <v>103</v>
      </c>
      <c r="H10" s="2">
        <v>36</v>
      </c>
      <c r="I10" s="2">
        <v>47</v>
      </c>
    </row>
    <row r="11" spans="1:9" x14ac:dyDescent="0.25">
      <c r="A11" s="5" t="s">
        <v>55</v>
      </c>
      <c r="B11" s="2">
        <v>39</v>
      </c>
      <c r="C11" s="2">
        <v>12</v>
      </c>
      <c r="D11" s="2">
        <v>0</v>
      </c>
      <c r="E11" s="2">
        <v>51</v>
      </c>
      <c r="F11" s="2">
        <v>52</v>
      </c>
      <c r="G11" s="2">
        <v>103</v>
      </c>
      <c r="H11" s="2">
        <v>51</v>
      </c>
      <c r="I11" s="2">
        <v>76</v>
      </c>
    </row>
    <row r="12" spans="1:9" x14ac:dyDescent="0.25">
      <c r="A12" s="5" t="s">
        <v>133</v>
      </c>
      <c r="B12" s="2">
        <v>16</v>
      </c>
      <c r="C12" s="2">
        <v>5</v>
      </c>
      <c r="D12" s="2">
        <v>3</v>
      </c>
      <c r="E12" s="2">
        <v>20</v>
      </c>
      <c r="F12" s="2">
        <v>83</v>
      </c>
      <c r="G12" s="2">
        <v>103</v>
      </c>
      <c r="H12" s="2">
        <v>24</v>
      </c>
      <c r="I12" s="2">
        <v>80</v>
      </c>
    </row>
    <row r="13" spans="1:9" x14ac:dyDescent="0.25">
      <c r="A13" s="5" t="s">
        <v>144</v>
      </c>
      <c r="B13" s="2">
        <v>46</v>
      </c>
      <c r="C13" s="2">
        <v>5</v>
      </c>
      <c r="D13" s="2">
        <v>0</v>
      </c>
      <c r="E13" s="2">
        <v>51</v>
      </c>
      <c r="F13" s="2">
        <v>52</v>
      </c>
      <c r="G13" s="2">
        <v>103</v>
      </c>
      <c r="H13" s="2">
        <v>51</v>
      </c>
      <c r="I13" s="2">
        <v>90</v>
      </c>
    </row>
    <row r="14" spans="1:9" x14ac:dyDescent="0.25">
      <c r="A14" s="5" t="s">
        <v>18</v>
      </c>
      <c r="B14" s="2">
        <v>20</v>
      </c>
      <c r="C14" s="2">
        <v>4</v>
      </c>
      <c r="D14" s="2">
        <v>2</v>
      </c>
      <c r="E14" s="2">
        <v>26</v>
      </c>
      <c r="F14" s="2">
        <v>77</v>
      </c>
      <c r="G14" s="2">
        <v>103</v>
      </c>
      <c r="H14" s="2">
        <v>26</v>
      </c>
      <c r="I14" s="2">
        <v>77</v>
      </c>
    </row>
    <row r="15" spans="1:9" x14ac:dyDescent="0.25">
      <c r="A15" s="5" t="s">
        <v>59</v>
      </c>
      <c r="B15" s="2">
        <v>48</v>
      </c>
      <c r="C15" s="2">
        <v>6</v>
      </c>
      <c r="D15" s="2">
        <v>0</v>
      </c>
      <c r="E15" s="2">
        <v>54</v>
      </c>
      <c r="F15" s="2">
        <v>49</v>
      </c>
      <c r="G15" s="2">
        <v>103</v>
      </c>
      <c r="H15" s="2">
        <v>54</v>
      </c>
      <c r="I15" s="2">
        <v>89</v>
      </c>
    </row>
    <row r="16" spans="1:9" x14ac:dyDescent="0.25">
      <c r="A16" s="5" t="s">
        <v>111</v>
      </c>
      <c r="B16" s="2">
        <v>44</v>
      </c>
      <c r="C16" s="2">
        <v>1</v>
      </c>
      <c r="D16" s="2">
        <v>1</v>
      </c>
      <c r="E16" s="2">
        <v>46</v>
      </c>
      <c r="F16" s="2">
        <v>57</v>
      </c>
      <c r="G16" s="2">
        <v>103</v>
      </c>
      <c r="H16" s="2">
        <v>46</v>
      </c>
      <c r="I16" s="2">
        <v>96</v>
      </c>
    </row>
    <row r="17" spans="1:9" x14ac:dyDescent="0.25">
      <c r="A17" s="5" t="s">
        <v>88</v>
      </c>
      <c r="B17" s="2">
        <v>36</v>
      </c>
      <c r="C17" s="2">
        <v>7</v>
      </c>
      <c r="D17" s="2">
        <v>3</v>
      </c>
      <c r="E17" s="2">
        <v>40</v>
      </c>
      <c r="F17" s="2">
        <v>63</v>
      </c>
      <c r="G17" s="2">
        <v>103</v>
      </c>
      <c r="H17" s="2">
        <v>46</v>
      </c>
      <c r="I17" s="2">
        <v>90</v>
      </c>
    </row>
    <row r="18" spans="1:9" x14ac:dyDescent="0.25">
      <c r="A18" s="5" t="s">
        <v>72</v>
      </c>
      <c r="B18" s="2">
        <v>36</v>
      </c>
      <c r="C18" s="2">
        <v>2</v>
      </c>
      <c r="D18" s="2">
        <v>7</v>
      </c>
      <c r="E18" s="2">
        <v>41</v>
      </c>
      <c r="F18" s="2">
        <v>62</v>
      </c>
      <c r="G18" s="2">
        <v>103</v>
      </c>
      <c r="H18" s="2">
        <v>45</v>
      </c>
      <c r="I18" s="2">
        <v>88</v>
      </c>
    </row>
    <row r="19" spans="1:9" x14ac:dyDescent="0.25">
      <c r="A19" s="5" t="s">
        <v>95</v>
      </c>
      <c r="B19" s="2">
        <v>44</v>
      </c>
      <c r="C19" s="2">
        <v>3</v>
      </c>
      <c r="D19" s="2">
        <v>1</v>
      </c>
      <c r="E19" s="2">
        <v>48</v>
      </c>
      <c r="F19" s="2">
        <v>55</v>
      </c>
      <c r="G19" s="2">
        <v>103</v>
      </c>
      <c r="H19" s="2">
        <v>48</v>
      </c>
      <c r="I19" s="2">
        <v>92</v>
      </c>
    </row>
    <row r="20" spans="1:9" x14ac:dyDescent="0.25">
      <c r="A20" s="5" t="s">
        <v>31</v>
      </c>
      <c r="B20" s="2">
        <v>19</v>
      </c>
      <c r="C20" s="2">
        <v>6</v>
      </c>
      <c r="D20" s="2">
        <v>3</v>
      </c>
      <c r="E20" s="2">
        <v>28</v>
      </c>
      <c r="F20" s="2">
        <v>75</v>
      </c>
      <c r="G20" s="2">
        <v>103</v>
      </c>
      <c r="H20" s="2">
        <v>28</v>
      </c>
      <c r="I20" s="2">
        <v>68</v>
      </c>
    </row>
    <row r="21" spans="1:9" x14ac:dyDescent="0.25">
      <c r="A21" s="5" t="s">
        <v>52</v>
      </c>
      <c r="B21" s="2">
        <v>22</v>
      </c>
      <c r="C21" s="2">
        <v>4</v>
      </c>
      <c r="D21" s="2">
        <v>0</v>
      </c>
      <c r="E21" s="2">
        <v>26</v>
      </c>
      <c r="F21" s="2">
        <v>77</v>
      </c>
      <c r="G21" s="2">
        <v>103</v>
      </c>
      <c r="H21" s="2">
        <v>26</v>
      </c>
      <c r="I21" s="2">
        <v>85</v>
      </c>
    </row>
    <row r="22" spans="1:9" x14ac:dyDescent="0.25">
      <c r="A22" s="5" t="s">
        <v>65</v>
      </c>
      <c r="B22" s="2">
        <v>47</v>
      </c>
      <c r="C22" s="2">
        <v>7</v>
      </c>
      <c r="D22" s="2">
        <v>8</v>
      </c>
      <c r="E22" s="2">
        <v>50</v>
      </c>
      <c r="F22" s="2">
        <v>53</v>
      </c>
      <c r="G22" s="2">
        <v>103</v>
      </c>
      <c r="H22" s="2">
        <v>62</v>
      </c>
      <c r="I22" s="2">
        <v>94</v>
      </c>
    </row>
    <row r="23" spans="1:9" x14ac:dyDescent="0.25">
      <c r="A23" s="5" t="s">
        <v>145</v>
      </c>
      <c r="B23" s="2">
        <v>42</v>
      </c>
      <c r="C23" s="2">
        <v>3</v>
      </c>
      <c r="D23" s="2">
        <v>1</v>
      </c>
      <c r="E23" s="2">
        <v>46</v>
      </c>
      <c r="F23" s="2">
        <v>57</v>
      </c>
      <c r="G23" s="2">
        <v>103</v>
      </c>
      <c r="H23" s="2">
        <v>46</v>
      </c>
      <c r="I23" s="2">
        <v>91</v>
      </c>
    </row>
    <row r="24" spans="1:9" x14ac:dyDescent="0.25">
      <c r="A24" s="5" t="s">
        <v>121</v>
      </c>
      <c r="B24" s="2">
        <v>54</v>
      </c>
      <c r="C24" s="2">
        <v>4</v>
      </c>
      <c r="D24" s="2">
        <v>1</v>
      </c>
      <c r="E24" s="2">
        <v>57</v>
      </c>
      <c r="F24" s="2">
        <v>46</v>
      </c>
      <c r="G24" s="2">
        <v>103</v>
      </c>
      <c r="H24" s="2">
        <v>59</v>
      </c>
      <c r="I24" s="2">
        <v>95</v>
      </c>
    </row>
    <row r="25" spans="1:9" x14ac:dyDescent="0.25">
      <c r="A25" s="5" t="s">
        <v>135</v>
      </c>
      <c r="B25" s="2">
        <v>45</v>
      </c>
      <c r="C25" s="2">
        <v>14</v>
      </c>
      <c r="D25" s="2">
        <v>11</v>
      </c>
      <c r="E25" s="2">
        <v>56</v>
      </c>
      <c r="F25" s="2">
        <v>47</v>
      </c>
      <c r="G25" s="2">
        <v>103</v>
      </c>
      <c r="H25" s="2">
        <v>70</v>
      </c>
      <c r="I25" s="2">
        <v>80</v>
      </c>
    </row>
    <row r="26" spans="1:9" x14ac:dyDescent="0.25">
      <c r="A26" s="5" t="s">
        <v>49</v>
      </c>
      <c r="B26" s="2">
        <v>38</v>
      </c>
      <c r="C26" s="2">
        <v>1</v>
      </c>
      <c r="D26" s="2">
        <v>3</v>
      </c>
      <c r="E26" s="2">
        <v>42</v>
      </c>
      <c r="F26" s="2">
        <v>61</v>
      </c>
      <c r="G26" s="2">
        <v>103</v>
      </c>
      <c r="H26" s="2">
        <v>42</v>
      </c>
      <c r="I26" s="2">
        <v>90</v>
      </c>
    </row>
    <row r="27" spans="1:9" x14ac:dyDescent="0.25">
      <c r="A27" s="5" t="s">
        <v>126</v>
      </c>
      <c r="B27" s="2">
        <v>33</v>
      </c>
      <c r="C27" s="2">
        <v>7</v>
      </c>
      <c r="D27" s="2">
        <v>5</v>
      </c>
      <c r="E27" s="2">
        <v>41</v>
      </c>
      <c r="F27" s="2">
        <v>62</v>
      </c>
      <c r="G27" s="2">
        <v>103</v>
      </c>
      <c r="H27" s="2">
        <v>45</v>
      </c>
      <c r="I27" s="2">
        <v>80</v>
      </c>
    </row>
    <row r="28" spans="1:9" x14ac:dyDescent="0.25">
      <c r="A28" s="5" t="s">
        <v>100</v>
      </c>
      <c r="B28" s="2">
        <v>27</v>
      </c>
      <c r="C28" s="2">
        <v>12</v>
      </c>
      <c r="D28" s="2">
        <v>2</v>
      </c>
      <c r="E28" s="2">
        <v>41</v>
      </c>
      <c r="F28" s="2">
        <v>62</v>
      </c>
      <c r="G28" s="2">
        <v>103</v>
      </c>
      <c r="H28" s="2">
        <v>41</v>
      </c>
      <c r="I28" s="2">
        <v>66</v>
      </c>
    </row>
    <row r="29" spans="1:9" x14ac:dyDescent="0.25">
      <c r="A29" s="5" t="s">
        <v>34</v>
      </c>
      <c r="B29" s="2">
        <v>37</v>
      </c>
      <c r="C29" s="2">
        <v>9</v>
      </c>
      <c r="D29" s="2">
        <v>3</v>
      </c>
      <c r="E29" s="2">
        <v>49</v>
      </c>
      <c r="F29" s="2">
        <v>54</v>
      </c>
      <c r="G29" s="2">
        <v>103</v>
      </c>
      <c r="H29" s="2">
        <v>49</v>
      </c>
      <c r="I29" s="2">
        <v>76</v>
      </c>
    </row>
    <row r="30" spans="1:9" x14ac:dyDescent="0.25">
      <c r="A30" s="5" t="s">
        <v>94</v>
      </c>
      <c r="B30" s="2">
        <v>48</v>
      </c>
      <c r="C30" s="2">
        <v>6</v>
      </c>
      <c r="D30" s="2">
        <v>0</v>
      </c>
      <c r="E30" s="2">
        <v>54</v>
      </c>
      <c r="F30" s="2">
        <v>49</v>
      </c>
      <c r="G30" s="2">
        <v>103</v>
      </c>
      <c r="H30" s="2">
        <v>54</v>
      </c>
      <c r="I30" s="2">
        <v>89</v>
      </c>
    </row>
    <row r="31" spans="1:9" x14ac:dyDescent="0.25">
      <c r="A31" s="5" t="s">
        <v>97</v>
      </c>
      <c r="B31" s="2">
        <v>34</v>
      </c>
      <c r="C31" s="2">
        <v>10</v>
      </c>
      <c r="D31" s="2">
        <v>0</v>
      </c>
      <c r="E31" s="2">
        <v>44</v>
      </c>
      <c r="F31" s="2">
        <v>59</v>
      </c>
      <c r="G31" s="2">
        <v>103</v>
      </c>
      <c r="H31" s="2">
        <v>44</v>
      </c>
      <c r="I31" s="2">
        <v>77</v>
      </c>
    </row>
    <row r="32" spans="1:9" x14ac:dyDescent="0.25">
      <c r="A32" s="5" t="s">
        <v>28</v>
      </c>
      <c r="B32" s="2">
        <v>34</v>
      </c>
      <c r="C32" s="2">
        <v>14</v>
      </c>
      <c r="D32" s="2">
        <v>5</v>
      </c>
      <c r="E32" s="2">
        <v>47</v>
      </c>
      <c r="F32" s="2">
        <v>56</v>
      </c>
      <c r="G32" s="2">
        <v>103</v>
      </c>
      <c r="H32" s="2">
        <v>53</v>
      </c>
      <c r="I32" s="2">
        <v>72</v>
      </c>
    </row>
    <row r="33" spans="1:9" x14ac:dyDescent="0.25">
      <c r="A33" s="5" t="s">
        <v>51</v>
      </c>
      <c r="B33" s="2">
        <v>31</v>
      </c>
      <c r="C33" s="2">
        <v>11</v>
      </c>
      <c r="D33" s="2">
        <v>1</v>
      </c>
      <c r="E33" s="2">
        <v>43</v>
      </c>
      <c r="F33" s="2">
        <v>60</v>
      </c>
      <c r="G33" s="2">
        <v>103</v>
      </c>
      <c r="H33" s="2">
        <v>43</v>
      </c>
      <c r="I33" s="2">
        <v>72</v>
      </c>
    </row>
    <row r="34" spans="1:9" x14ac:dyDescent="0.25">
      <c r="A34" s="5" t="s">
        <v>54</v>
      </c>
      <c r="B34" s="2">
        <v>32</v>
      </c>
      <c r="C34" s="2">
        <v>7</v>
      </c>
      <c r="D34" s="2">
        <v>4</v>
      </c>
      <c r="E34" s="2">
        <v>39</v>
      </c>
      <c r="F34" s="2">
        <v>64</v>
      </c>
      <c r="G34" s="2">
        <v>103</v>
      </c>
      <c r="H34" s="2">
        <v>43</v>
      </c>
      <c r="I34" s="2">
        <v>82</v>
      </c>
    </row>
    <row r="35" spans="1:9" x14ac:dyDescent="0.25">
      <c r="A35" s="5" t="s">
        <v>43</v>
      </c>
      <c r="B35" s="2">
        <v>26</v>
      </c>
      <c r="C35" s="2">
        <v>9</v>
      </c>
      <c r="D35" s="2">
        <v>2</v>
      </c>
      <c r="E35" s="2">
        <v>37</v>
      </c>
      <c r="F35" s="2">
        <v>66</v>
      </c>
      <c r="G35" s="2">
        <v>103</v>
      </c>
      <c r="H35" s="2">
        <v>37</v>
      </c>
      <c r="I35" s="2">
        <v>70</v>
      </c>
    </row>
    <row r="36" spans="1:9" x14ac:dyDescent="0.25">
      <c r="A36" s="5" t="s">
        <v>118</v>
      </c>
      <c r="B36" s="2">
        <v>45</v>
      </c>
      <c r="C36" s="2">
        <v>1</v>
      </c>
      <c r="D36" s="2">
        <v>0</v>
      </c>
      <c r="E36" s="2">
        <v>46</v>
      </c>
      <c r="F36" s="2">
        <v>57</v>
      </c>
      <c r="G36" s="2">
        <v>103</v>
      </c>
      <c r="H36" s="2">
        <v>46</v>
      </c>
      <c r="I36" s="2">
        <v>98</v>
      </c>
    </row>
    <row r="37" spans="1:9" x14ac:dyDescent="0.25">
      <c r="A37" s="5" t="s">
        <v>63</v>
      </c>
      <c r="B37" s="2">
        <v>23</v>
      </c>
      <c r="C37" s="2">
        <v>2</v>
      </c>
      <c r="D37" s="2">
        <v>1</v>
      </c>
      <c r="E37" s="2">
        <v>26</v>
      </c>
      <c r="F37" s="2">
        <v>77</v>
      </c>
      <c r="G37" s="2">
        <v>103</v>
      </c>
      <c r="H37" s="2">
        <v>26</v>
      </c>
      <c r="I37" s="2">
        <v>88</v>
      </c>
    </row>
    <row r="38" spans="1:9" x14ac:dyDescent="0.25">
      <c r="A38" s="5" t="s">
        <v>79</v>
      </c>
      <c r="B38" s="2">
        <v>47</v>
      </c>
      <c r="C38" s="2">
        <v>6</v>
      </c>
      <c r="D38" s="2">
        <v>1</v>
      </c>
      <c r="E38" s="2">
        <v>54</v>
      </c>
      <c r="F38" s="2">
        <v>49</v>
      </c>
      <c r="G38" s="2">
        <v>103</v>
      </c>
      <c r="H38" s="2">
        <v>54</v>
      </c>
      <c r="I38" s="2">
        <v>87</v>
      </c>
    </row>
    <row r="39" spans="1:9" x14ac:dyDescent="0.25">
      <c r="A39" s="5" t="s">
        <v>105</v>
      </c>
      <c r="B39" s="2">
        <v>23</v>
      </c>
      <c r="C39" s="2">
        <v>11</v>
      </c>
      <c r="D39" s="2">
        <v>2</v>
      </c>
      <c r="E39" s="2">
        <v>36</v>
      </c>
      <c r="F39" s="2">
        <v>67</v>
      </c>
      <c r="G39" s="2">
        <v>103</v>
      </c>
      <c r="H39" s="2">
        <v>36</v>
      </c>
      <c r="I39" s="2">
        <v>64</v>
      </c>
    </row>
    <row r="40" spans="1:9" x14ac:dyDescent="0.25">
      <c r="A40" s="5" t="s">
        <v>90</v>
      </c>
      <c r="B40" s="2">
        <v>26</v>
      </c>
      <c r="C40" s="2">
        <v>19</v>
      </c>
      <c r="D40" s="2">
        <v>3</v>
      </c>
      <c r="E40" s="2">
        <v>48</v>
      </c>
      <c r="F40" s="2">
        <v>55</v>
      </c>
      <c r="G40" s="2">
        <v>103</v>
      </c>
      <c r="H40" s="2">
        <v>48</v>
      </c>
      <c r="I40" s="2">
        <v>54</v>
      </c>
    </row>
    <row r="41" spans="1:9" x14ac:dyDescent="0.25">
      <c r="A41" s="5" t="s">
        <v>23</v>
      </c>
      <c r="B41" s="2">
        <v>33</v>
      </c>
      <c r="C41" s="2">
        <v>4</v>
      </c>
      <c r="D41" s="2">
        <v>3</v>
      </c>
      <c r="E41" s="2">
        <v>40</v>
      </c>
      <c r="F41" s="2">
        <v>63</v>
      </c>
      <c r="G41" s="2">
        <v>103</v>
      </c>
      <c r="H41" s="2">
        <v>40</v>
      </c>
      <c r="I41" s="2">
        <v>83</v>
      </c>
    </row>
    <row r="42" spans="1:9" x14ac:dyDescent="0.25">
      <c r="A42" s="5" t="s">
        <v>106</v>
      </c>
      <c r="B42" s="2">
        <v>19</v>
      </c>
      <c r="C42" s="2">
        <v>7</v>
      </c>
      <c r="D42" s="2">
        <v>10</v>
      </c>
      <c r="E42" s="2">
        <v>36</v>
      </c>
      <c r="F42" s="2">
        <v>67</v>
      </c>
      <c r="G42" s="2">
        <v>103</v>
      </c>
      <c r="H42" s="2">
        <v>36</v>
      </c>
      <c r="I42" s="2">
        <v>53</v>
      </c>
    </row>
    <row r="43" spans="1:9" x14ac:dyDescent="0.25">
      <c r="A43" s="5" t="s">
        <v>141</v>
      </c>
      <c r="B43" s="2">
        <v>39</v>
      </c>
      <c r="C43" s="2">
        <v>13</v>
      </c>
      <c r="D43" s="2">
        <v>3</v>
      </c>
      <c r="E43" s="2">
        <v>49</v>
      </c>
      <c r="F43" s="2">
        <v>54</v>
      </c>
      <c r="G43" s="2">
        <v>103</v>
      </c>
      <c r="H43" s="2">
        <v>55</v>
      </c>
      <c r="I43" s="2">
        <v>80</v>
      </c>
    </row>
    <row r="44" spans="1:9" x14ac:dyDescent="0.25">
      <c r="A44" s="5" t="s">
        <v>143</v>
      </c>
      <c r="B44" s="2">
        <v>23</v>
      </c>
      <c r="C44" s="2">
        <v>13</v>
      </c>
      <c r="D44" s="2">
        <v>0</v>
      </c>
      <c r="E44" s="2">
        <v>36</v>
      </c>
      <c r="F44" s="2">
        <v>67</v>
      </c>
      <c r="G44" s="2">
        <v>103</v>
      </c>
      <c r="H44" s="2">
        <v>36</v>
      </c>
      <c r="I44" s="2">
        <v>64</v>
      </c>
    </row>
    <row r="45" spans="1:9" x14ac:dyDescent="0.25">
      <c r="A45" s="5" t="s">
        <v>22</v>
      </c>
      <c r="B45" s="2">
        <v>44</v>
      </c>
      <c r="C45" s="2">
        <v>1</v>
      </c>
      <c r="D45" s="2">
        <v>6</v>
      </c>
      <c r="E45" s="2">
        <v>51</v>
      </c>
      <c r="F45" s="2">
        <v>52</v>
      </c>
      <c r="G45" s="2">
        <v>103</v>
      </c>
      <c r="H45" s="2">
        <v>51</v>
      </c>
      <c r="I45" s="2">
        <v>86</v>
      </c>
    </row>
    <row r="46" spans="1:9" x14ac:dyDescent="0.25">
      <c r="A46" s="5" t="s">
        <v>50</v>
      </c>
      <c r="B46" s="2">
        <v>41</v>
      </c>
      <c r="C46" s="2">
        <v>7</v>
      </c>
      <c r="D46" s="2">
        <v>2</v>
      </c>
      <c r="E46" s="2">
        <v>50</v>
      </c>
      <c r="F46" s="2">
        <v>53</v>
      </c>
      <c r="G46" s="2">
        <v>103</v>
      </c>
      <c r="H46" s="2">
        <v>50</v>
      </c>
      <c r="I46" s="2">
        <v>82</v>
      </c>
    </row>
    <row r="47" spans="1:9" x14ac:dyDescent="0.25">
      <c r="A47" s="5" t="s">
        <v>61</v>
      </c>
      <c r="B47" s="2">
        <v>23</v>
      </c>
      <c r="C47" s="2">
        <v>11</v>
      </c>
      <c r="D47" s="2">
        <v>2</v>
      </c>
      <c r="E47" s="2">
        <v>36</v>
      </c>
      <c r="F47" s="2">
        <v>67</v>
      </c>
      <c r="G47" s="2">
        <v>103</v>
      </c>
      <c r="H47" s="2">
        <v>36</v>
      </c>
      <c r="I47" s="2">
        <v>64</v>
      </c>
    </row>
    <row r="48" spans="1:9" x14ac:dyDescent="0.25">
      <c r="A48" s="5" t="s">
        <v>73</v>
      </c>
      <c r="B48" s="2">
        <v>30</v>
      </c>
      <c r="C48" s="2">
        <v>15</v>
      </c>
      <c r="D48" s="2">
        <v>17</v>
      </c>
      <c r="E48" s="2">
        <v>50</v>
      </c>
      <c r="F48" s="2">
        <v>53</v>
      </c>
      <c r="G48" s="2">
        <v>103</v>
      </c>
      <c r="H48" s="2">
        <v>62</v>
      </c>
      <c r="I48" s="2">
        <v>60</v>
      </c>
    </row>
    <row r="49" spans="1:9" x14ac:dyDescent="0.25">
      <c r="A49" s="5" t="s">
        <v>101</v>
      </c>
      <c r="B49" s="2">
        <v>43</v>
      </c>
      <c r="C49" s="2">
        <v>2</v>
      </c>
      <c r="D49" s="2">
        <v>1</v>
      </c>
      <c r="E49" s="2">
        <v>46</v>
      </c>
      <c r="F49" s="2">
        <v>57</v>
      </c>
      <c r="G49" s="2">
        <v>103</v>
      </c>
      <c r="H49" s="2">
        <v>46</v>
      </c>
      <c r="I49" s="2">
        <v>93</v>
      </c>
    </row>
    <row r="50" spans="1:9" x14ac:dyDescent="0.25">
      <c r="A50" s="5" t="s">
        <v>86</v>
      </c>
      <c r="B50" s="2">
        <v>41</v>
      </c>
      <c r="C50" s="2">
        <v>4</v>
      </c>
      <c r="D50" s="2">
        <v>3</v>
      </c>
      <c r="E50" s="2">
        <v>48</v>
      </c>
      <c r="F50" s="2">
        <v>55</v>
      </c>
      <c r="G50" s="2">
        <v>103</v>
      </c>
      <c r="H50" s="2">
        <v>48</v>
      </c>
      <c r="I50" s="2">
        <v>85</v>
      </c>
    </row>
    <row r="51" spans="1:9" x14ac:dyDescent="0.25">
      <c r="A51" s="5" t="s">
        <v>109</v>
      </c>
      <c r="B51" s="2">
        <v>40</v>
      </c>
      <c r="C51" s="2">
        <v>1</v>
      </c>
      <c r="D51" s="2">
        <v>2</v>
      </c>
      <c r="E51" s="2">
        <v>43</v>
      </c>
      <c r="F51" s="2">
        <v>60</v>
      </c>
      <c r="G51" s="2">
        <v>103</v>
      </c>
      <c r="H51" s="2">
        <v>43</v>
      </c>
      <c r="I51" s="2">
        <v>93</v>
      </c>
    </row>
    <row r="52" spans="1:9" x14ac:dyDescent="0.25">
      <c r="A52" s="5" t="s">
        <v>92</v>
      </c>
      <c r="B52" s="2">
        <v>51</v>
      </c>
      <c r="C52" s="2">
        <v>13</v>
      </c>
      <c r="D52" s="2">
        <v>9</v>
      </c>
      <c r="E52" s="2">
        <v>57</v>
      </c>
      <c r="F52" s="2">
        <v>46</v>
      </c>
      <c r="G52" s="2">
        <v>103</v>
      </c>
      <c r="H52" s="2">
        <v>73</v>
      </c>
      <c r="I52" s="2">
        <v>89</v>
      </c>
    </row>
    <row r="53" spans="1:9" x14ac:dyDescent="0.25">
      <c r="A53" s="5" t="s">
        <v>30</v>
      </c>
      <c r="B53" s="2">
        <v>35</v>
      </c>
      <c r="C53" s="2">
        <v>9</v>
      </c>
      <c r="D53" s="2">
        <v>2</v>
      </c>
      <c r="E53" s="2">
        <v>46</v>
      </c>
      <c r="F53" s="2">
        <v>57</v>
      </c>
      <c r="G53" s="2">
        <v>103</v>
      </c>
      <c r="H53" s="2">
        <v>46</v>
      </c>
      <c r="I53" s="2">
        <v>76</v>
      </c>
    </row>
    <row r="54" spans="1:9" x14ac:dyDescent="0.25">
      <c r="A54" s="5" t="s">
        <v>17</v>
      </c>
      <c r="B54" s="2">
        <v>32</v>
      </c>
      <c r="C54" s="2">
        <v>6</v>
      </c>
      <c r="D54" s="2">
        <v>2</v>
      </c>
      <c r="E54" s="2">
        <v>40</v>
      </c>
      <c r="F54" s="2">
        <v>63</v>
      </c>
      <c r="G54" s="2">
        <v>103</v>
      </c>
      <c r="H54" s="2">
        <v>40</v>
      </c>
      <c r="I54" s="2">
        <v>80</v>
      </c>
    </row>
    <row r="55" spans="1:9" x14ac:dyDescent="0.25">
      <c r="A55" s="5" t="s">
        <v>107</v>
      </c>
      <c r="B55" s="2">
        <v>24</v>
      </c>
      <c r="C55" s="2">
        <v>6</v>
      </c>
      <c r="D55" s="2">
        <v>9</v>
      </c>
      <c r="E55" s="2">
        <v>39</v>
      </c>
      <c r="F55" s="2">
        <v>64</v>
      </c>
      <c r="G55" s="2">
        <v>103</v>
      </c>
      <c r="H55" s="2">
        <v>39</v>
      </c>
      <c r="I55" s="2">
        <v>62</v>
      </c>
    </row>
    <row r="56" spans="1:9" x14ac:dyDescent="0.25">
      <c r="A56" s="5" t="s">
        <v>132</v>
      </c>
      <c r="B56" s="2">
        <v>25</v>
      </c>
      <c r="C56" s="2">
        <v>3</v>
      </c>
      <c r="D56" s="2">
        <v>2</v>
      </c>
      <c r="E56" s="2">
        <v>26</v>
      </c>
      <c r="F56" s="2">
        <v>77</v>
      </c>
      <c r="G56" s="2">
        <v>103</v>
      </c>
      <c r="H56" s="2">
        <v>30</v>
      </c>
      <c r="I56" s="2">
        <v>96</v>
      </c>
    </row>
    <row r="57" spans="1:9" x14ac:dyDescent="0.25">
      <c r="A57" s="5" t="s">
        <v>119</v>
      </c>
      <c r="B57" s="2">
        <v>32</v>
      </c>
      <c r="C57" s="2">
        <v>3</v>
      </c>
      <c r="D57" s="2">
        <v>2</v>
      </c>
      <c r="E57" s="2">
        <v>33</v>
      </c>
      <c r="F57" s="2">
        <v>70</v>
      </c>
      <c r="G57" s="2">
        <v>103</v>
      </c>
      <c r="H57" s="2">
        <v>37</v>
      </c>
      <c r="I57" s="2">
        <v>97</v>
      </c>
    </row>
    <row r="58" spans="1:9" x14ac:dyDescent="0.25">
      <c r="A58" s="5" t="s">
        <v>15</v>
      </c>
      <c r="B58" s="2">
        <v>33</v>
      </c>
      <c r="C58" s="2">
        <v>10</v>
      </c>
      <c r="D58" s="2">
        <v>6</v>
      </c>
      <c r="E58" s="2">
        <v>43</v>
      </c>
      <c r="F58" s="2">
        <v>60</v>
      </c>
      <c r="G58" s="2">
        <v>103</v>
      </c>
      <c r="H58" s="2">
        <v>49</v>
      </c>
      <c r="I58" s="2">
        <v>77</v>
      </c>
    </row>
    <row r="59" spans="1:9" x14ac:dyDescent="0.25">
      <c r="A59" s="5" t="s">
        <v>14</v>
      </c>
      <c r="B59" s="2">
        <v>36</v>
      </c>
      <c r="C59" s="2">
        <v>4</v>
      </c>
      <c r="D59" s="2">
        <v>3</v>
      </c>
      <c r="E59" s="2">
        <v>43</v>
      </c>
      <c r="F59" s="2">
        <v>60</v>
      </c>
      <c r="G59" s="2">
        <v>103</v>
      </c>
      <c r="H59" s="2">
        <v>43</v>
      </c>
      <c r="I59" s="2">
        <v>84</v>
      </c>
    </row>
    <row r="60" spans="1:9" x14ac:dyDescent="0.25">
      <c r="A60" s="5" t="s">
        <v>138</v>
      </c>
      <c r="B60" s="2">
        <v>43</v>
      </c>
      <c r="C60" s="2">
        <v>3</v>
      </c>
      <c r="D60" s="2">
        <v>5</v>
      </c>
      <c r="E60" s="2">
        <v>51</v>
      </c>
      <c r="F60" s="2">
        <v>52</v>
      </c>
      <c r="G60" s="2">
        <v>103</v>
      </c>
      <c r="H60" s="2">
        <v>51</v>
      </c>
      <c r="I60" s="2">
        <v>84</v>
      </c>
    </row>
    <row r="61" spans="1:9" x14ac:dyDescent="0.25">
      <c r="A61" s="5" t="s">
        <v>58</v>
      </c>
      <c r="B61" s="2">
        <v>43</v>
      </c>
      <c r="C61" s="2">
        <v>2</v>
      </c>
      <c r="D61" s="2">
        <v>1</v>
      </c>
      <c r="E61" s="2">
        <v>46</v>
      </c>
      <c r="F61" s="2">
        <v>57</v>
      </c>
      <c r="G61" s="2">
        <v>103</v>
      </c>
      <c r="H61" s="2">
        <v>46</v>
      </c>
      <c r="I61" s="2">
        <v>93</v>
      </c>
    </row>
    <row r="62" spans="1:9" x14ac:dyDescent="0.25">
      <c r="A62" s="5" t="s">
        <v>84</v>
      </c>
      <c r="B62" s="2">
        <v>34</v>
      </c>
      <c r="C62" s="2">
        <v>7</v>
      </c>
      <c r="D62" s="2">
        <v>0</v>
      </c>
      <c r="E62" s="2">
        <v>41</v>
      </c>
      <c r="F62" s="2">
        <v>62</v>
      </c>
      <c r="G62" s="2">
        <v>103</v>
      </c>
      <c r="H62" s="2">
        <v>41</v>
      </c>
      <c r="I62" s="2">
        <v>83</v>
      </c>
    </row>
    <row r="63" spans="1:9" x14ac:dyDescent="0.25">
      <c r="A63" s="5" t="s">
        <v>112</v>
      </c>
      <c r="B63" s="2">
        <v>30</v>
      </c>
      <c r="C63" s="2">
        <v>4</v>
      </c>
      <c r="D63" s="2">
        <v>4</v>
      </c>
      <c r="E63" s="2">
        <v>34</v>
      </c>
      <c r="F63" s="2">
        <v>69</v>
      </c>
      <c r="G63" s="2">
        <v>103</v>
      </c>
      <c r="H63" s="2">
        <v>38</v>
      </c>
      <c r="I63" s="2">
        <v>88</v>
      </c>
    </row>
    <row r="64" spans="1:9" x14ac:dyDescent="0.25">
      <c r="A64" s="5" t="s">
        <v>46</v>
      </c>
      <c r="B64" s="2">
        <v>24</v>
      </c>
      <c r="C64" s="2">
        <v>2</v>
      </c>
      <c r="D64" s="2">
        <v>0</v>
      </c>
      <c r="E64" s="2">
        <v>26</v>
      </c>
      <c r="F64" s="2">
        <v>77</v>
      </c>
      <c r="G64" s="2">
        <v>103</v>
      </c>
      <c r="H64" s="2">
        <v>26</v>
      </c>
      <c r="I64" s="2">
        <v>92</v>
      </c>
    </row>
    <row r="65" spans="1:9" x14ac:dyDescent="0.25">
      <c r="A65" s="5" t="s">
        <v>32</v>
      </c>
      <c r="B65" s="2">
        <v>24</v>
      </c>
      <c r="C65" s="2">
        <v>3</v>
      </c>
      <c r="D65" s="2">
        <v>6</v>
      </c>
      <c r="E65" s="2">
        <v>33</v>
      </c>
      <c r="F65" s="2">
        <v>70</v>
      </c>
      <c r="G65" s="2">
        <v>103</v>
      </c>
      <c r="H65" s="2">
        <v>33</v>
      </c>
      <c r="I65" s="2">
        <v>73</v>
      </c>
    </row>
    <row r="66" spans="1:9" x14ac:dyDescent="0.25">
      <c r="A66" s="5" t="s">
        <v>139</v>
      </c>
      <c r="B66" s="2">
        <v>40</v>
      </c>
      <c r="C66" s="2">
        <v>1</v>
      </c>
      <c r="D66" s="2">
        <v>3</v>
      </c>
      <c r="E66" s="2">
        <v>44</v>
      </c>
      <c r="F66" s="2">
        <v>59</v>
      </c>
      <c r="G66" s="2">
        <v>103</v>
      </c>
      <c r="H66" s="2">
        <v>44</v>
      </c>
      <c r="I66" s="2">
        <v>91</v>
      </c>
    </row>
    <row r="67" spans="1:9" x14ac:dyDescent="0.25">
      <c r="A67" s="5" t="s">
        <v>67</v>
      </c>
      <c r="B67" s="2">
        <v>26</v>
      </c>
      <c r="C67" s="2">
        <v>8</v>
      </c>
      <c r="D67" s="2">
        <v>5</v>
      </c>
      <c r="E67" s="2">
        <v>35</v>
      </c>
      <c r="F67" s="2">
        <v>68</v>
      </c>
      <c r="G67" s="2">
        <v>103</v>
      </c>
      <c r="H67" s="2">
        <v>39</v>
      </c>
      <c r="I67" s="2">
        <v>74</v>
      </c>
    </row>
    <row r="68" spans="1:9" x14ac:dyDescent="0.25">
      <c r="A68" s="5" t="s">
        <v>62</v>
      </c>
      <c r="B68" s="2">
        <v>23</v>
      </c>
      <c r="C68" s="2">
        <v>2</v>
      </c>
      <c r="D68" s="2">
        <v>1</v>
      </c>
      <c r="E68" s="2">
        <v>26</v>
      </c>
      <c r="F68" s="2">
        <v>77</v>
      </c>
      <c r="G68" s="2">
        <v>103</v>
      </c>
      <c r="H68" s="2">
        <v>26</v>
      </c>
      <c r="I68" s="2">
        <v>88</v>
      </c>
    </row>
    <row r="69" spans="1:9" x14ac:dyDescent="0.25">
      <c r="A69" s="5" t="s">
        <v>103</v>
      </c>
      <c r="B69" s="2">
        <v>30</v>
      </c>
      <c r="C69" s="2">
        <v>6</v>
      </c>
      <c r="D69" s="2">
        <v>4</v>
      </c>
      <c r="E69" s="2">
        <v>40</v>
      </c>
      <c r="F69" s="2">
        <v>63</v>
      </c>
      <c r="G69" s="2">
        <v>103</v>
      </c>
      <c r="H69" s="2">
        <v>40</v>
      </c>
      <c r="I69" s="2">
        <v>75</v>
      </c>
    </row>
    <row r="70" spans="1:9" x14ac:dyDescent="0.25">
      <c r="A70" s="5" t="s">
        <v>129</v>
      </c>
      <c r="B70" s="2">
        <v>36</v>
      </c>
      <c r="C70" s="2">
        <v>5</v>
      </c>
      <c r="D70" s="2">
        <v>4</v>
      </c>
      <c r="E70" s="2">
        <v>41</v>
      </c>
      <c r="F70" s="2">
        <v>62</v>
      </c>
      <c r="G70" s="2">
        <v>103</v>
      </c>
      <c r="H70" s="2">
        <v>45</v>
      </c>
      <c r="I70" s="2">
        <v>88</v>
      </c>
    </row>
    <row r="71" spans="1:9" x14ac:dyDescent="0.25">
      <c r="A71" s="5" t="s">
        <v>98</v>
      </c>
      <c r="B71" s="2">
        <v>32</v>
      </c>
      <c r="C71" s="2">
        <v>14</v>
      </c>
      <c r="D71" s="2">
        <v>0</v>
      </c>
      <c r="E71" s="2">
        <v>46</v>
      </c>
      <c r="F71" s="2">
        <v>57</v>
      </c>
      <c r="G71" s="2">
        <v>103</v>
      </c>
      <c r="H71" s="2">
        <v>46</v>
      </c>
      <c r="I71" s="2">
        <v>70</v>
      </c>
    </row>
    <row r="72" spans="1:9" x14ac:dyDescent="0.25">
      <c r="A72" s="5" t="s">
        <v>45</v>
      </c>
      <c r="B72" s="2">
        <v>51</v>
      </c>
      <c r="C72" s="2">
        <v>3</v>
      </c>
      <c r="D72" s="2">
        <v>2</v>
      </c>
      <c r="E72" s="2">
        <v>54</v>
      </c>
      <c r="F72" s="2">
        <v>49</v>
      </c>
      <c r="G72" s="2">
        <v>103</v>
      </c>
      <c r="H72" s="2">
        <v>56</v>
      </c>
      <c r="I72" s="2">
        <v>94</v>
      </c>
    </row>
    <row r="73" spans="1:9" x14ac:dyDescent="0.25">
      <c r="A73" s="5" t="s">
        <v>108</v>
      </c>
      <c r="B73" s="2">
        <v>19</v>
      </c>
      <c r="C73" s="2">
        <v>12</v>
      </c>
      <c r="D73" s="2">
        <v>5</v>
      </c>
      <c r="E73" s="2">
        <v>36</v>
      </c>
      <c r="F73" s="2">
        <v>67</v>
      </c>
      <c r="G73" s="2">
        <v>103</v>
      </c>
      <c r="H73" s="2">
        <v>36</v>
      </c>
      <c r="I73" s="2">
        <v>53</v>
      </c>
    </row>
    <row r="74" spans="1:9" x14ac:dyDescent="0.25">
      <c r="A74" s="5" t="s">
        <v>21</v>
      </c>
      <c r="B74" s="2">
        <v>45</v>
      </c>
      <c r="C74" s="2">
        <v>6</v>
      </c>
      <c r="D74" s="2">
        <v>0</v>
      </c>
      <c r="E74" s="2">
        <v>51</v>
      </c>
      <c r="F74" s="2">
        <v>52</v>
      </c>
      <c r="G74" s="2">
        <v>103</v>
      </c>
      <c r="H74" s="2">
        <v>51</v>
      </c>
      <c r="I74" s="2">
        <v>88</v>
      </c>
    </row>
    <row r="75" spans="1:9" x14ac:dyDescent="0.25">
      <c r="A75" s="5" t="s">
        <v>48</v>
      </c>
      <c r="B75" s="2">
        <v>29</v>
      </c>
      <c r="C75" s="2">
        <v>8</v>
      </c>
      <c r="D75" s="2">
        <v>3</v>
      </c>
      <c r="E75" s="2">
        <v>40</v>
      </c>
      <c r="F75" s="2">
        <v>63</v>
      </c>
      <c r="G75" s="2">
        <v>103</v>
      </c>
      <c r="H75" s="2">
        <v>40</v>
      </c>
      <c r="I75" s="2">
        <v>73</v>
      </c>
    </row>
    <row r="76" spans="1:9" x14ac:dyDescent="0.25">
      <c r="A76" s="5" t="s">
        <v>137</v>
      </c>
      <c r="B76" s="2">
        <v>39</v>
      </c>
      <c r="C76" s="2">
        <v>2</v>
      </c>
      <c r="D76" s="2">
        <v>5</v>
      </c>
      <c r="E76" s="2">
        <v>46</v>
      </c>
      <c r="F76" s="2">
        <v>57</v>
      </c>
      <c r="G76" s="2">
        <v>103</v>
      </c>
      <c r="H76" s="2">
        <v>46</v>
      </c>
      <c r="I76" s="2">
        <v>85</v>
      </c>
    </row>
    <row r="77" spans="1:9" x14ac:dyDescent="0.25">
      <c r="A77" s="5" t="s">
        <v>74</v>
      </c>
      <c r="B77" s="2">
        <v>26</v>
      </c>
      <c r="C77" s="2">
        <v>3</v>
      </c>
      <c r="D77" s="2">
        <v>8</v>
      </c>
      <c r="E77" s="2">
        <v>33</v>
      </c>
      <c r="F77" s="2">
        <v>70</v>
      </c>
      <c r="G77" s="2">
        <v>103</v>
      </c>
      <c r="H77" s="2">
        <v>37</v>
      </c>
      <c r="I77" s="2">
        <v>79</v>
      </c>
    </row>
    <row r="78" spans="1:9" x14ac:dyDescent="0.25">
      <c r="A78" s="5" t="s">
        <v>146</v>
      </c>
      <c r="B78" s="2">
        <v>41</v>
      </c>
      <c r="C78" s="2">
        <v>7</v>
      </c>
      <c r="D78" s="2">
        <v>3</v>
      </c>
      <c r="E78" s="2">
        <v>51</v>
      </c>
      <c r="F78" s="2">
        <v>52</v>
      </c>
      <c r="G78" s="2">
        <v>103</v>
      </c>
      <c r="H78" s="2">
        <v>51</v>
      </c>
      <c r="I78" s="2">
        <v>80</v>
      </c>
    </row>
    <row r="79" spans="1:9" x14ac:dyDescent="0.25">
      <c r="A79" s="5" t="s">
        <v>140</v>
      </c>
      <c r="B79" s="2">
        <v>37</v>
      </c>
      <c r="C79" s="2">
        <v>21</v>
      </c>
      <c r="D79" s="2">
        <v>1</v>
      </c>
      <c r="E79" s="2">
        <v>57</v>
      </c>
      <c r="F79" s="2">
        <v>46</v>
      </c>
      <c r="G79" s="2">
        <v>103</v>
      </c>
      <c r="H79" s="2">
        <v>59</v>
      </c>
      <c r="I79" s="2">
        <v>65</v>
      </c>
    </row>
    <row r="80" spans="1:9" x14ac:dyDescent="0.25">
      <c r="A80" s="5" t="s">
        <v>76</v>
      </c>
      <c r="B80" s="2">
        <v>30</v>
      </c>
      <c r="C80" s="2">
        <v>4</v>
      </c>
      <c r="D80" s="2">
        <v>3</v>
      </c>
      <c r="E80" s="2">
        <v>37</v>
      </c>
      <c r="F80" s="2">
        <v>66</v>
      </c>
      <c r="G80" s="2">
        <v>103</v>
      </c>
      <c r="H80" s="2">
        <v>37</v>
      </c>
      <c r="I80" s="2">
        <v>81</v>
      </c>
    </row>
    <row r="81" spans="1:9" x14ac:dyDescent="0.25">
      <c r="A81" s="5" t="s">
        <v>56</v>
      </c>
      <c r="B81" s="2">
        <v>20</v>
      </c>
      <c r="C81" s="2">
        <v>13</v>
      </c>
      <c r="D81" s="2">
        <v>3</v>
      </c>
      <c r="E81" s="2">
        <v>36</v>
      </c>
      <c r="F81" s="2">
        <v>67</v>
      </c>
      <c r="G81" s="2">
        <v>103</v>
      </c>
      <c r="H81" s="2">
        <v>36</v>
      </c>
      <c r="I81" s="2">
        <v>56</v>
      </c>
    </row>
    <row r="82" spans="1:9" x14ac:dyDescent="0.25">
      <c r="A82" s="5" t="s">
        <v>57</v>
      </c>
      <c r="B82" s="2">
        <v>28</v>
      </c>
      <c r="C82" s="2">
        <v>19</v>
      </c>
      <c r="D82" s="2">
        <v>0</v>
      </c>
      <c r="E82" s="2">
        <v>47</v>
      </c>
      <c r="F82" s="2">
        <v>56</v>
      </c>
      <c r="G82" s="2">
        <v>103</v>
      </c>
      <c r="H82" s="2">
        <v>47</v>
      </c>
      <c r="I82" s="2">
        <v>60</v>
      </c>
    </row>
    <row r="83" spans="1:9" x14ac:dyDescent="0.25">
      <c r="A83" s="5" t="s">
        <v>142</v>
      </c>
      <c r="B83" s="2">
        <v>41</v>
      </c>
      <c r="C83" s="2">
        <v>3</v>
      </c>
      <c r="D83" s="2">
        <v>2</v>
      </c>
      <c r="E83" s="2">
        <v>46</v>
      </c>
      <c r="F83" s="2">
        <v>57</v>
      </c>
      <c r="G83" s="2">
        <v>103</v>
      </c>
      <c r="H83" s="2">
        <v>46</v>
      </c>
      <c r="I83" s="2">
        <v>89</v>
      </c>
    </row>
    <row r="84" spans="1:9" x14ac:dyDescent="0.25">
      <c r="A84" s="5" t="s">
        <v>29</v>
      </c>
      <c r="B84" s="2">
        <v>19</v>
      </c>
      <c r="C84" s="2">
        <v>1</v>
      </c>
      <c r="D84" s="2">
        <v>2</v>
      </c>
      <c r="E84" s="2">
        <v>22</v>
      </c>
      <c r="F84" s="2">
        <v>81</v>
      </c>
      <c r="G84" s="2">
        <v>103</v>
      </c>
      <c r="H84" s="2">
        <v>22</v>
      </c>
      <c r="I84" s="2">
        <v>86</v>
      </c>
    </row>
    <row r="85" spans="1:9" x14ac:dyDescent="0.25">
      <c r="A85" s="5" t="s">
        <v>104</v>
      </c>
      <c r="B85" s="2">
        <v>19</v>
      </c>
      <c r="C85" s="2">
        <v>10</v>
      </c>
      <c r="D85" s="2">
        <v>7</v>
      </c>
      <c r="E85" s="2">
        <v>36</v>
      </c>
      <c r="F85" s="2">
        <v>67</v>
      </c>
      <c r="G85" s="2">
        <v>103</v>
      </c>
      <c r="H85" s="2">
        <v>36</v>
      </c>
      <c r="I85" s="2">
        <v>53</v>
      </c>
    </row>
    <row r="86" spans="1:9" x14ac:dyDescent="0.25">
      <c r="A86" s="5" t="s">
        <v>128</v>
      </c>
      <c r="B86" s="2">
        <v>23</v>
      </c>
      <c r="C86" s="2">
        <v>5</v>
      </c>
      <c r="D86" s="2">
        <v>2</v>
      </c>
      <c r="E86" s="2">
        <v>26</v>
      </c>
      <c r="F86" s="2">
        <v>77</v>
      </c>
      <c r="G86" s="2">
        <v>103</v>
      </c>
      <c r="H86" s="2">
        <v>30</v>
      </c>
      <c r="I86" s="2">
        <v>88</v>
      </c>
    </row>
    <row r="87" spans="1:9" x14ac:dyDescent="0.25">
      <c r="A87" s="5" t="s">
        <v>70</v>
      </c>
      <c r="B87" s="2">
        <v>43</v>
      </c>
      <c r="C87" s="2">
        <v>14</v>
      </c>
      <c r="D87" s="2">
        <v>6</v>
      </c>
      <c r="E87" s="2">
        <v>51</v>
      </c>
      <c r="F87" s="2">
        <v>52</v>
      </c>
      <c r="G87" s="2">
        <v>103</v>
      </c>
      <c r="H87" s="2">
        <v>63</v>
      </c>
      <c r="I87" s="2">
        <v>84</v>
      </c>
    </row>
    <row r="88" spans="1:9" x14ac:dyDescent="0.25">
      <c r="A88" s="5" t="s">
        <v>12</v>
      </c>
      <c r="B88" s="2">
        <v>53</v>
      </c>
      <c r="C88" s="2">
        <v>11</v>
      </c>
      <c r="D88" s="2">
        <v>7</v>
      </c>
      <c r="E88" s="2">
        <v>57</v>
      </c>
      <c r="F88" s="2">
        <v>46</v>
      </c>
      <c r="G88" s="2">
        <v>103</v>
      </c>
      <c r="H88" s="2">
        <v>71</v>
      </c>
      <c r="I88" s="2">
        <v>93</v>
      </c>
    </row>
    <row r="89" spans="1:9" x14ac:dyDescent="0.25">
      <c r="A89" s="5" t="s">
        <v>134</v>
      </c>
      <c r="B89" s="2">
        <v>41</v>
      </c>
      <c r="C89" s="2">
        <v>4</v>
      </c>
      <c r="D89" s="2">
        <v>0</v>
      </c>
      <c r="E89" s="2">
        <v>45</v>
      </c>
      <c r="F89" s="2">
        <v>58</v>
      </c>
      <c r="G89" s="2">
        <v>103</v>
      </c>
      <c r="H89" s="2">
        <v>45</v>
      </c>
      <c r="I89" s="2">
        <v>91</v>
      </c>
    </row>
    <row r="90" spans="1:9" x14ac:dyDescent="0.25">
      <c r="A90" s="5" t="s">
        <v>96</v>
      </c>
      <c r="B90" s="2">
        <v>31</v>
      </c>
      <c r="C90" s="2">
        <v>7</v>
      </c>
      <c r="D90" s="2">
        <v>5</v>
      </c>
      <c r="E90" s="2">
        <v>43</v>
      </c>
      <c r="F90" s="2">
        <v>60</v>
      </c>
      <c r="G90" s="2">
        <v>103</v>
      </c>
      <c r="H90" s="2">
        <v>43</v>
      </c>
      <c r="I90" s="2">
        <v>72</v>
      </c>
    </row>
    <row r="91" spans="1:9" x14ac:dyDescent="0.25">
      <c r="A91" s="5" t="s">
        <v>81</v>
      </c>
      <c r="B91" s="2">
        <v>29</v>
      </c>
      <c r="C91" s="2">
        <v>10</v>
      </c>
      <c r="D91" s="2">
        <v>1</v>
      </c>
      <c r="E91" s="2">
        <v>40</v>
      </c>
      <c r="F91" s="2">
        <v>63</v>
      </c>
      <c r="G91" s="2">
        <v>103</v>
      </c>
      <c r="H91" s="2">
        <v>40</v>
      </c>
      <c r="I91" s="2">
        <v>73</v>
      </c>
    </row>
    <row r="92" spans="1:9" x14ac:dyDescent="0.25">
      <c r="A92" s="5" t="s">
        <v>130</v>
      </c>
      <c r="B92" s="2">
        <v>39</v>
      </c>
      <c r="C92" s="2">
        <v>8</v>
      </c>
      <c r="D92" s="2">
        <v>3</v>
      </c>
      <c r="E92" s="2">
        <v>44</v>
      </c>
      <c r="F92" s="2">
        <v>59</v>
      </c>
      <c r="G92" s="2">
        <v>103</v>
      </c>
      <c r="H92" s="2">
        <v>50</v>
      </c>
      <c r="I92" s="2">
        <v>89</v>
      </c>
    </row>
    <row r="93" spans="1:9" x14ac:dyDescent="0.25">
      <c r="A93" s="5" t="s">
        <v>127</v>
      </c>
      <c r="B93" s="2">
        <v>39</v>
      </c>
      <c r="C93" s="2">
        <v>12</v>
      </c>
      <c r="D93" s="2">
        <v>3</v>
      </c>
      <c r="E93" s="2">
        <v>54</v>
      </c>
      <c r="F93" s="2">
        <v>49</v>
      </c>
      <c r="G93" s="2">
        <v>103</v>
      </c>
      <c r="H93" s="2">
        <v>54</v>
      </c>
      <c r="I93" s="2">
        <v>72</v>
      </c>
    </row>
    <row r="94" spans="1:9" x14ac:dyDescent="0.25">
      <c r="A94" s="5" t="s">
        <v>124</v>
      </c>
      <c r="B94" s="2">
        <v>38</v>
      </c>
      <c r="C94" s="2">
        <v>3</v>
      </c>
      <c r="D94" s="2">
        <v>0</v>
      </c>
      <c r="E94" s="2">
        <v>41</v>
      </c>
      <c r="F94" s="2">
        <v>62</v>
      </c>
      <c r="G94" s="2">
        <v>103</v>
      </c>
      <c r="H94" s="2">
        <v>41</v>
      </c>
      <c r="I94" s="2">
        <v>93</v>
      </c>
    </row>
    <row r="95" spans="1:9" x14ac:dyDescent="0.25">
      <c r="A95" s="5" t="s">
        <v>87</v>
      </c>
      <c r="B95" s="2">
        <v>47</v>
      </c>
      <c r="C95" s="2">
        <v>16</v>
      </c>
      <c r="D95" s="2">
        <v>10</v>
      </c>
      <c r="E95" s="2">
        <v>57</v>
      </c>
      <c r="F95" s="2">
        <v>46</v>
      </c>
      <c r="G95" s="2">
        <v>103</v>
      </c>
      <c r="H95" s="2">
        <v>73</v>
      </c>
      <c r="I95" s="2">
        <v>82</v>
      </c>
    </row>
    <row r="96" spans="1:9" x14ac:dyDescent="0.25">
      <c r="A96" s="5" t="s">
        <v>85</v>
      </c>
      <c r="B96" s="2">
        <v>27</v>
      </c>
      <c r="C96" s="2">
        <v>10</v>
      </c>
      <c r="D96" s="2">
        <v>0</v>
      </c>
      <c r="E96" s="2">
        <v>37</v>
      </c>
      <c r="F96" s="2">
        <v>66</v>
      </c>
      <c r="G96" s="2">
        <v>103</v>
      </c>
      <c r="H96" s="2">
        <v>37</v>
      </c>
      <c r="I96" s="2">
        <v>73</v>
      </c>
    </row>
    <row r="97" spans="1:9" x14ac:dyDescent="0.25">
      <c r="A97" s="5" t="s">
        <v>75</v>
      </c>
      <c r="B97" s="2">
        <v>44</v>
      </c>
      <c r="C97" s="2">
        <v>11</v>
      </c>
      <c r="D97" s="2">
        <v>4</v>
      </c>
      <c r="E97" s="2">
        <v>53</v>
      </c>
      <c r="F97" s="2">
        <v>50</v>
      </c>
      <c r="G97" s="2">
        <v>103</v>
      </c>
      <c r="H97" s="2">
        <v>59</v>
      </c>
      <c r="I97" s="2">
        <v>83</v>
      </c>
    </row>
    <row r="98" spans="1:9" x14ac:dyDescent="0.25">
      <c r="A98" s="5" t="s">
        <v>117</v>
      </c>
      <c r="B98" s="2">
        <v>29</v>
      </c>
      <c r="C98" s="2">
        <v>6</v>
      </c>
      <c r="D98" s="2">
        <v>2</v>
      </c>
      <c r="E98" s="2">
        <v>37</v>
      </c>
      <c r="F98" s="2">
        <v>66</v>
      </c>
      <c r="G98" s="2">
        <v>103</v>
      </c>
      <c r="H98" s="2">
        <v>37</v>
      </c>
      <c r="I98" s="2">
        <v>78</v>
      </c>
    </row>
    <row r="99" spans="1:9" x14ac:dyDescent="0.25">
      <c r="A99" s="5" t="s">
        <v>26</v>
      </c>
      <c r="B99" s="2">
        <v>25</v>
      </c>
      <c r="C99" s="2">
        <v>9</v>
      </c>
      <c r="D99" s="2">
        <v>4</v>
      </c>
      <c r="E99" s="2">
        <v>38</v>
      </c>
      <c r="F99" s="2">
        <v>65</v>
      </c>
      <c r="G99" s="2">
        <v>103</v>
      </c>
      <c r="H99" s="2">
        <v>38</v>
      </c>
      <c r="I99" s="2">
        <v>66</v>
      </c>
    </row>
    <row r="100" spans="1:9" x14ac:dyDescent="0.25">
      <c r="A100" s="5" t="s">
        <v>44</v>
      </c>
      <c r="B100" s="2">
        <v>43</v>
      </c>
      <c r="C100" s="2">
        <v>11</v>
      </c>
      <c r="D100" s="2">
        <v>0</v>
      </c>
      <c r="E100" s="2">
        <v>54</v>
      </c>
      <c r="F100" s="2">
        <v>49</v>
      </c>
      <c r="G100" s="2">
        <v>103</v>
      </c>
      <c r="H100" s="2">
        <v>54</v>
      </c>
      <c r="I100" s="2">
        <v>80</v>
      </c>
    </row>
    <row r="101" spans="1:9" x14ac:dyDescent="0.25">
      <c r="A101" s="5" t="s">
        <v>147</v>
      </c>
      <c r="B101" s="2">
        <v>32</v>
      </c>
      <c r="C101" s="2">
        <v>10</v>
      </c>
      <c r="D101" s="2">
        <v>6</v>
      </c>
      <c r="E101" s="2">
        <v>42</v>
      </c>
      <c r="F101" s="2">
        <v>61</v>
      </c>
      <c r="G101" s="2">
        <v>103</v>
      </c>
      <c r="H101" s="2">
        <v>48</v>
      </c>
      <c r="I101" s="2">
        <v>76</v>
      </c>
    </row>
    <row r="102" spans="1:9" x14ac:dyDescent="0.25">
      <c r="A102" s="5" t="s">
        <v>42</v>
      </c>
      <c r="B102" s="2">
        <v>41</v>
      </c>
      <c r="C102" s="2">
        <v>4</v>
      </c>
      <c r="D102" s="2">
        <v>1</v>
      </c>
      <c r="E102" s="2">
        <v>46</v>
      </c>
      <c r="F102" s="2">
        <v>57</v>
      </c>
      <c r="G102" s="2">
        <v>103</v>
      </c>
      <c r="H102" s="2">
        <v>46</v>
      </c>
      <c r="I102" s="2">
        <v>89</v>
      </c>
    </row>
    <row r="103" spans="1:9" x14ac:dyDescent="0.25">
      <c r="A103" s="5" t="s">
        <v>78</v>
      </c>
      <c r="B103" s="2">
        <v>24</v>
      </c>
      <c r="C103" s="2">
        <v>1</v>
      </c>
      <c r="D103" s="2">
        <v>1</v>
      </c>
      <c r="E103" s="2">
        <v>26</v>
      </c>
      <c r="F103" s="2">
        <v>77</v>
      </c>
      <c r="G103" s="2">
        <v>103</v>
      </c>
      <c r="H103" s="2">
        <v>26</v>
      </c>
      <c r="I103" s="2">
        <v>92</v>
      </c>
    </row>
    <row r="104" spans="1:9" x14ac:dyDescent="0.25">
      <c r="A104" s="5" t="s">
        <v>39</v>
      </c>
      <c r="B104" s="2">
        <v>47</v>
      </c>
      <c r="C104" s="2">
        <v>2</v>
      </c>
      <c r="D104" s="2">
        <v>0</v>
      </c>
      <c r="E104" s="2">
        <v>49</v>
      </c>
      <c r="F104" s="2">
        <v>54</v>
      </c>
      <c r="G104" s="2">
        <v>103</v>
      </c>
      <c r="H104" s="2">
        <v>49</v>
      </c>
      <c r="I104" s="2">
        <v>96</v>
      </c>
    </row>
    <row r="105" spans="1:9" x14ac:dyDescent="0.25">
      <c r="A105" s="5" t="s">
        <v>64</v>
      </c>
      <c r="B105" s="2">
        <v>45</v>
      </c>
      <c r="C105" s="2">
        <v>5</v>
      </c>
      <c r="D105" s="2">
        <v>1</v>
      </c>
      <c r="E105" s="2">
        <v>51</v>
      </c>
      <c r="F105" s="2">
        <v>52</v>
      </c>
      <c r="G105" s="2">
        <v>103</v>
      </c>
      <c r="H105" s="2">
        <v>51</v>
      </c>
      <c r="I105" s="2">
        <v>88</v>
      </c>
    </row>
    <row r="106" spans="1:9" x14ac:dyDescent="0.25">
      <c r="A106" s="5" t="s">
        <v>115</v>
      </c>
      <c r="B106" s="2">
        <v>38</v>
      </c>
      <c r="C106" s="2">
        <v>5</v>
      </c>
      <c r="D106" s="2">
        <v>2</v>
      </c>
      <c r="E106" s="2">
        <v>41</v>
      </c>
      <c r="F106" s="2">
        <v>62</v>
      </c>
      <c r="G106" s="2">
        <v>103</v>
      </c>
      <c r="H106" s="2">
        <v>45</v>
      </c>
      <c r="I106" s="2">
        <v>93</v>
      </c>
    </row>
    <row r="107" spans="1:9" x14ac:dyDescent="0.25">
      <c r="A107" s="5" t="s">
        <v>102</v>
      </c>
      <c r="B107" s="2">
        <v>22</v>
      </c>
      <c r="C107" s="2">
        <v>6</v>
      </c>
      <c r="D107" s="2">
        <v>2</v>
      </c>
      <c r="E107" s="2">
        <v>26</v>
      </c>
      <c r="F107" s="2">
        <v>77</v>
      </c>
      <c r="G107" s="2">
        <v>103</v>
      </c>
      <c r="H107" s="2">
        <v>30</v>
      </c>
      <c r="I107" s="2">
        <v>85</v>
      </c>
    </row>
    <row r="108" spans="1:9" x14ac:dyDescent="0.25">
      <c r="A108" s="5" t="s">
        <v>20</v>
      </c>
      <c r="B108" s="2">
        <v>41</v>
      </c>
      <c r="C108" s="2">
        <v>8</v>
      </c>
      <c r="D108" s="2">
        <v>0</v>
      </c>
      <c r="E108" s="2">
        <v>49</v>
      </c>
      <c r="F108" s="2">
        <v>54</v>
      </c>
      <c r="G108" s="2">
        <v>103</v>
      </c>
      <c r="H108" s="2">
        <v>49</v>
      </c>
      <c r="I108" s="2">
        <v>84</v>
      </c>
    </row>
    <row r="109" spans="1:9" x14ac:dyDescent="0.25">
      <c r="A109" s="5" t="s">
        <v>60</v>
      </c>
      <c r="B109" s="2">
        <v>20</v>
      </c>
      <c r="C109" s="2">
        <v>14</v>
      </c>
      <c r="D109" s="2">
        <v>2</v>
      </c>
      <c r="E109" s="2">
        <v>36</v>
      </c>
      <c r="F109" s="2">
        <v>67</v>
      </c>
      <c r="G109" s="2">
        <v>103</v>
      </c>
      <c r="H109" s="2">
        <v>36</v>
      </c>
      <c r="I109" s="2">
        <v>56</v>
      </c>
    </row>
    <row r="110" spans="1:9" x14ac:dyDescent="0.25">
      <c r="A110" s="5" t="s">
        <v>93</v>
      </c>
      <c r="B110" s="2">
        <v>24</v>
      </c>
      <c r="C110" s="2">
        <v>11</v>
      </c>
      <c r="D110" s="2">
        <v>1</v>
      </c>
      <c r="E110" s="2">
        <v>36</v>
      </c>
      <c r="F110" s="2">
        <v>67</v>
      </c>
      <c r="G110" s="2">
        <v>103</v>
      </c>
      <c r="H110" s="2">
        <v>36</v>
      </c>
      <c r="I110" s="2">
        <v>67</v>
      </c>
    </row>
    <row r="111" spans="1:9" x14ac:dyDescent="0.25">
      <c r="A111" s="5" t="s">
        <v>69</v>
      </c>
      <c r="B111" s="2">
        <v>33</v>
      </c>
      <c r="C111" s="2">
        <v>10</v>
      </c>
      <c r="D111" s="2">
        <v>2</v>
      </c>
      <c r="E111" s="2">
        <v>41</v>
      </c>
      <c r="F111" s="2">
        <v>62</v>
      </c>
      <c r="G111" s="2">
        <v>103</v>
      </c>
      <c r="H111" s="2">
        <v>45</v>
      </c>
      <c r="I111" s="2">
        <v>80</v>
      </c>
    </row>
    <row r="112" spans="1:9" x14ac:dyDescent="0.25">
      <c r="A112" s="5" t="s">
        <v>68</v>
      </c>
      <c r="B112" s="2">
        <v>32</v>
      </c>
      <c r="C112" s="2">
        <v>2</v>
      </c>
      <c r="D112" s="2">
        <v>3</v>
      </c>
      <c r="E112" s="2">
        <v>33</v>
      </c>
      <c r="F112" s="2">
        <v>70</v>
      </c>
      <c r="G112" s="2">
        <v>103</v>
      </c>
      <c r="H112" s="2">
        <v>37</v>
      </c>
      <c r="I112" s="2">
        <v>97</v>
      </c>
    </row>
    <row r="113" spans="1:9" x14ac:dyDescent="0.25">
      <c r="A113" s="5" t="s">
        <v>131</v>
      </c>
      <c r="B113" s="2">
        <v>24</v>
      </c>
      <c r="C113" s="2">
        <v>4</v>
      </c>
      <c r="D113" s="2">
        <v>2</v>
      </c>
      <c r="E113" s="2">
        <v>26</v>
      </c>
      <c r="F113" s="2">
        <v>77</v>
      </c>
      <c r="G113" s="2">
        <v>103</v>
      </c>
      <c r="H113" s="2">
        <v>30</v>
      </c>
      <c r="I113" s="2">
        <v>92</v>
      </c>
    </row>
    <row r="114" spans="1:9" x14ac:dyDescent="0.25">
      <c r="A114" s="5" t="s">
        <v>19</v>
      </c>
      <c r="B114" s="2">
        <v>32</v>
      </c>
      <c r="C114" s="2">
        <v>5</v>
      </c>
      <c r="D114" s="2">
        <v>5</v>
      </c>
      <c r="E114" s="2">
        <v>38</v>
      </c>
      <c r="F114" s="2">
        <v>65</v>
      </c>
      <c r="G114" s="2">
        <v>103</v>
      </c>
      <c r="H114" s="2">
        <v>42</v>
      </c>
      <c r="I114" s="2">
        <v>84</v>
      </c>
    </row>
    <row r="115" spans="1:9" x14ac:dyDescent="0.25">
      <c r="A115" s="5" t="s">
        <v>66</v>
      </c>
      <c r="B115" s="2">
        <v>38</v>
      </c>
      <c r="C115" s="2">
        <v>2</v>
      </c>
      <c r="D115" s="2">
        <v>5</v>
      </c>
      <c r="E115" s="2">
        <v>41</v>
      </c>
      <c r="F115" s="2">
        <v>62</v>
      </c>
      <c r="G115" s="2">
        <v>103</v>
      </c>
      <c r="H115" s="2">
        <v>45</v>
      </c>
      <c r="I115" s="2">
        <v>93</v>
      </c>
    </row>
    <row r="116" spans="1:9" x14ac:dyDescent="0.25">
      <c r="A116" s="5" t="s">
        <v>110</v>
      </c>
      <c r="B116" s="2">
        <v>42</v>
      </c>
      <c r="C116" s="2">
        <v>2</v>
      </c>
      <c r="D116" s="2">
        <v>2</v>
      </c>
      <c r="E116" s="2">
        <v>46</v>
      </c>
      <c r="F116" s="2">
        <v>57</v>
      </c>
      <c r="G116" s="2">
        <v>103</v>
      </c>
      <c r="H116" s="2">
        <v>46</v>
      </c>
      <c r="I116" s="2">
        <v>91</v>
      </c>
    </row>
    <row r="117" spans="1:9" x14ac:dyDescent="0.25">
      <c r="A117" s="5" t="s">
        <v>125</v>
      </c>
      <c r="B117" s="2">
        <v>45</v>
      </c>
      <c r="C117" s="2">
        <v>6</v>
      </c>
      <c r="D117" s="2">
        <v>0</v>
      </c>
      <c r="E117" s="2">
        <v>51</v>
      </c>
      <c r="F117" s="2">
        <v>52</v>
      </c>
      <c r="G117" s="2">
        <v>103</v>
      </c>
      <c r="H117" s="2">
        <v>51</v>
      </c>
      <c r="I117" s="2">
        <v>88</v>
      </c>
    </row>
    <row r="118" spans="1:9" x14ac:dyDescent="0.25">
      <c r="A118" s="5" t="s">
        <v>47</v>
      </c>
      <c r="B118" s="2">
        <v>27</v>
      </c>
      <c r="C118" s="2">
        <v>7</v>
      </c>
      <c r="D118" s="2">
        <v>3</v>
      </c>
      <c r="E118" s="2">
        <v>33</v>
      </c>
      <c r="F118" s="2">
        <v>70</v>
      </c>
      <c r="G118" s="2">
        <v>103</v>
      </c>
      <c r="H118" s="2">
        <v>37</v>
      </c>
      <c r="I118" s="2">
        <v>82</v>
      </c>
    </row>
    <row r="119" spans="1:9" x14ac:dyDescent="0.25">
      <c r="A119" s="5" t="s">
        <v>37</v>
      </c>
      <c r="B119" s="2">
        <v>35</v>
      </c>
      <c r="C119" s="2">
        <v>6</v>
      </c>
      <c r="D119" s="2">
        <v>2</v>
      </c>
      <c r="E119" s="2">
        <v>43</v>
      </c>
      <c r="F119" s="2">
        <v>60</v>
      </c>
      <c r="G119" s="2">
        <v>103</v>
      </c>
      <c r="H119" s="2">
        <v>43</v>
      </c>
      <c r="I119" s="2">
        <v>81</v>
      </c>
    </row>
    <row r="120" spans="1:9" x14ac:dyDescent="0.25">
      <c r="A120" s="5" t="s">
        <v>114</v>
      </c>
      <c r="B120" s="2">
        <v>47</v>
      </c>
      <c r="C120" s="2">
        <v>4</v>
      </c>
      <c r="D120" s="2">
        <v>0</v>
      </c>
      <c r="E120" s="2">
        <v>51</v>
      </c>
      <c r="F120" s="2">
        <v>52</v>
      </c>
      <c r="G120" s="2">
        <v>103</v>
      </c>
      <c r="H120" s="2">
        <v>51</v>
      </c>
      <c r="I120" s="2">
        <v>92</v>
      </c>
    </row>
    <row r="121" spans="1:9" x14ac:dyDescent="0.25">
      <c r="A121" s="5" t="s">
        <v>77</v>
      </c>
      <c r="B121" s="2">
        <v>23</v>
      </c>
      <c r="C121" s="2">
        <v>10</v>
      </c>
      <c r="D121" s="2">
        <v>4</v>
      </c>
      <c r="E121" s="2">
        <v>33</v>
      </c>
      <c r="F121" s="2">
        <v>70</v>
      </c>
      <c r="G121" s="2">
        <v>103</v>
      </c>
      <c r="H121" s="2">
        <v>37</v>
      </c>
      <c r="I121" s="2">
        <v>70</v>
      </c>
    </row>
    <row r="122" spans="1:9" x14ac:dyDescent="0.25">
      <c r="A122" s="5" t="s">
        <v>27</v>
      </c>
      <c r="B122" s="2">
        <v>40</v>
      </c>
      <c r="C122" s="2">
        <v>2</v>
      </c>
      <c r="D122" s="2">
        <v>7</v>
      </c>
      <c r="E122" s="2">
        <v>45</v>
      </c>
      <c r="F122" s="2">
        <v>58</v>
      </c>
      <c r="G122" s="2">
        <v>103</v>
      </c>
      <c r="H122" s="2">
        <v>49</v>
      </c>
      <c r="I122" s="2">
        <v>89</v>
      </c>
    </row>
    <row r="123" spans="1:9" x14ac:dyDescent="0.25">
      <c r="A123" s="5" t="s">
        <v>83</v>
      </c>
      <c r="B123" s="2">
        <v>27</v>
      </c>
      <c r="C123" s="2">
        <v>15</v>
      </c>
      <c r="D123" s="2">
        <v>0</v>
      </c>
      <c r="E123" s="2">
        <v>42</v>
      </c>
      <c r="F123" s="2">
        <v>61</v>
      </c>
      <c r="G123" s="2">
        <v>103</v>
      </c>
      <c r="H123" s="2">
        <v>42</v>
      </c>
      <c r="I123" s="2">
        <v>64</v>
      </c>
    </row>
    <row r="124" spans="1:9" x14ac:dyDescent="0.25">
      <c r="A124" s="5" t="s">
        <v>136</v>
      </c>
      <c r="B124" s="2">
        <v>42</v>
      </c>
      <c r="C124" s="2">
        <v>6</v>
      </c>
      <c r="D124" s="2">
        <v>7</v>
      </c>
      <c r="E124" s="2">
        <v>49</v>
      </c>
      <c r="F124" s="2">
        <v>54</v>
      </c>
      <c r="G124" s="2">
        <v>103</v>
      </c>
      <c r="H124" s="2">
        <v>55</v>
      </c>
      <c r="I124" s="2">
        <v>86</v>
      </c>
    </row>
    <row r="125" spans="1:9" x14ac:dyDescent="0.25">
      <c r="A125" s="5" t="s">
        <v>91</v>
      </c>
      <c r="B125" s="2">
        <v>37</v>
      </c>
      <c r="C125" s="2">
        <v>6</v>
      </c>
      <c r="D125" s="2">
        <v>2</v>
      </c>
      <c r="E125" s="2">
        <v>41</v>
      </c>
      <c r="F125" s="2">
        <v>62</v>
      </c>
      <c r="G125" s="2">
        <v>103</v>
      </c>
      <c r="H125" s="2">
        <v>45</v>
      </c>
      <c r="I125" s="2">
        <v>90</v>
      </c>
    </row>
    <row r="126" spans="1:9" x14ac:dyDescent="0.25">
      <c r="A126" s="5" t="s">
        <v>116</v>
      </c>
      <c r="B126" s="2">
        <v>31</v>
      </c>
      <c r="C126" s="2">
        <v>5</v>
      </c>
      <c r="D126" s="2">
        <v>2</v>
      </c>
      <c r="E126" s="2">
        <v>38</v>
      </c>
      <c r="F126" s="2">
        <v>65</v>
      </c>
      <c r="G126" s="2">
        <v>103</v>
      </c>
      <c r="H126" s="2">
        <v>38</v>
      </c>
      <c r="I126" s="2">
        <v>82</v>
      </c>
    </row>
    <row r="127" spans="1:9" x14ac:dyDescent="0.25">
      <c r="A127" s="5" t="s">
        <v>33</v>
      </c>
      <c r="B127" s="2">
        <v>20</v>
      </c>
      <c r="C127" s="2">
        <v>3</v>
      </c>
      <c r="D127" s="2">
        <v>5</v>
      </c>
      <c r="E127" s="2">
        <v>28</v>
      </c>
      <c r="F127" s="2">
        <v>75</v>
      </c>
      <c r="G127" s="2">
        <v>103</v>
      </c>
      <c r="H127" s="2">
        <v>28</v>
      </c>
      <c r="I127" s="2">
        <v>71</v>
      </c>
    </row>
    <row r="128" spans="1:9" x14ac:dyDescent="0.25">
      <c r="A128" s="5" t="s">
        <v>36</v>
      </c>
      <c r="B128" s="2">
        <v>15</v>
      </c>
      <c r="C128" s="2">
        <v>10</v>
      </c>
      <c r="D128" s="2">
        <v>4</v>
      </c>
      <c r="E128" s="2">
        <v>29</v>
      </c>
      <c r="F128" s="2">
        <v>74</v>
      </c>
      <c r="G128" s="2">
        <v>103</v>
      </c>
      <c r="H128" s="2">
        <v>29</v>
      </c>
      <c r="I128" s="2">
        <v>52</v>
      </c>
    </row>
    <row r="129" spans="1:9" x14ac:dyDescent="0.25">
      <c r="A129" s="5" t="s">
        <v>53</v>
      </c>
      <c r="B129" s="2">
        <v>38</v>
      </c>
      <c r="C129" s="2">
        <v>5</v>
      </c>
      <c r="D129" s="2">
        <v>1</v>
      </c>
      <c r="E129" s="2">
        <v>44</v>
      </c>
      <c r="F129" s="2">
        <v>59</v>
      </c>
      <c r="G129" s="2">
        <v>103</v>
      </c>
      <c r="H129" s="2">
        <v>44</v>
      </c>
      <c r="I129" s="2">
        <v>86</v>
      </c>
    </row>
    <row r="130" spans="1:9" x14ac:dyDescent="0.25">
      <c r="A130" s="5" t="s">
        <v>122</v>
      </c>
      <c r="B130" s="2">
        <v>40</v>
      </c>
      <c r="C130" s="2">
        <v>6</v>
      </c>
      <c r="D130" s="2">
        <v>0</v>
      </c>
      <c r="E130" s="2">
        <v>46</v>
      </c>
      <c r="F130" s="2">
        <v>57</v>
      </c>
      <c r="G130" s="2">
        <v>103</v>
      </c>
      <c r="H130" s="2">
        <v>46</v>
      </c>
      <c r="I130" s="2">
        <v>87</v>
      </c>
    </row>
    <row r="131" spans="1:9" x14ac:dyDescent="0.25">
      <c r="A131" s="5" t="s">
        <v>41</v>
      </c>
      <c r="B131" s="2">
        <v>47</v>
      </c>
      <c r="C131" s="2">
        <v>18</v>
      </c>
      <c r="D131" s="2">
        <v>8</v>
      </c>
      <c r="E131" s="2">
        <v>57</v>
      </c>
      <c r="F131" s="2">
        <v>46</v>
      </c>
      <c r="G131" s="2">
        <v>103</v>
      </c>
      <c r="H131" s="2">
        <v>73</v>
      </c>
      <c r="I131" s="2">
        <v>82</v>
      </c>
    </row>
    <row r="132" spans="1:9" x14ac:dyDescent="0.25">
      <c r="A132" s="5" t="s">
        <v>24</v>
      </c>
      <c r="B132" s="2">
        <v>34</v>
      </c>
      <c r="C132" s="2">
        <v>4</v>
      </c>
      <c r="D132" s="2">
        <v>7</v>
      </c>
      <c r="E132" s="2">
        <v>45</v>
      </c>
      <c r="F132" s="2">
        <v>58</v>
      </c>
      <c r="G132" s="2">
        <v>103</v>
      </c>
      <c r="H132" s="2">
        <v>45</v>
      </c>
      <c r="I132" s="2">
        <v>76</v>
      </c>
    </row>
    <row r="133" spans="1:9" x14ac:dyDescent="0.25">
      <c r="A133" s="5" t="s">
        <v>35</v>
      </c>
      <c r="B133" s="2">
        <v>26</v>
      </c>
      <c r="C133" s="2">
        <v>0</v>
      </c>
      <c r="D133" s="2">
        <v>0</v>
      </c>
      <c r="E133" s="2">
        <v>26</v>
      </c>
      <c r="F133" s="2">
        <v>77</v>
      </c>
      <c r="G133" s="2">
        <v>103</v>
      </c>
      <c r="H133" s="2">
        <v>26</v>
      </c>
      <c r="I133" s="2">
        <v>100</v>
      </c>
    </row>
    <row r="134" spans="1:9" x14ac:dyDescent="0.25">
      <c r="A134" s="5" t="s">
        <v>16</v>
      </c>
      <c r="B134" s="2">
        <v>30</v>
      </c>
      <c r="C134" s="2">
        <v>8</v>
      </c>
      <c r="D134" s="2">
        <v>2</v>
      </c>
      <c r="E134" s="2">
        <v>40</v>
      </c>
      <c r="F134" s="2">
        <v>63</v>
      </c>
      <c r="G134" s="2">
        <v>103</v>
      </c>
      <c r="H134" s="2">
        <v>40</v>
      </c>
      <c r="I134" s="2">
        <v>75</v>
      </c>
    </row>
    <row r="135" spans="1:9" x14ac:dyDescent="0.25">
      <c r="A135" s="5" t="s">
        <v>38</v>
      </c>
      <c r="B135" s="2">
        <v>37</v>
      </c>
      <c r="C135" s="2">
        <v>9</v>
      </c>
      <c r="D135" s="2">
        <v>0</v>
      </c>
      <c r="E135" s="2">
        <v>46</v>
      </c>
      <c r="F135" s="2">
        <v>57</v>
      </c>
      <c r="G135" s="2">
        <v>103</v>
      </c>
      <c r="H135" s="2">
        <v>46</v>
      </c>
      <c r="I135" s="2">
        <v>80</v>
      </c>
    </row>
    <row r="136" spans="1:9" x14ac:dyDescent="0.25">
      <c r="A136" s="5" t="s">
        <v>113</v>
      </c>
      <c r="B136" s="2">
        <v>26</v>
      </c>
      <c r="C136" s="2">
        <v>0</v>
      </c>
      <c r="D136" s="2">
        <v>0</v>
      </c>
      <c r="E136" s="2">
        <v>26</v>
      </c>
      <c r="F136" s="2">
        <v>77</v>
      </c>
      <c r="G136" s="2">
        <v>103</v>
      </c>
      <c r="H136" s="2">
        <v>26</v>
      </c>
      <c r="I136" s="2">
        <v>100</v>
      </c>
    </row>
    <row r="137" spans="1:9" x14ac:dyDescent="0.25">
      <c r="A137" s="5" t="s">
        <v>150</v>
      </c>
      <c r="B137" s="2">
        <v>4563</v>
      </c>
      <c r="C137" s="2">
        <v>961</v>
      </c>
      <c r="D137" s="2">
        <v>396</v>
      </c>
      <c r="E137" s="2">
        <v>5648</v>
      </c>
      <c r="F137" s="2">
        <v>8257</v>
      </c>
      <c r="G137" s="2">
        <v>13905</v>
      </c>
      <c r="H137" s="2">
        <v>5920</v>
      </c>
      <c r="I137" s="2">
        <v>10858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6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27.85546875" bestFit="1" customWidth="1"/>
    <col min="3" max="3" width="3" customWidth="1"/>
    <col min="4" max="4" width="4" customWidth="1"/>
    <col min="5" max="5" width="3" customWidth="1"/>
    <col min="6" max="7" width="4" customWidth="1"/>
    <col min="8" max="8" width="3" customWidth="1"/>
    <col min="9" max="9" width="4" customWidth="1"/>
    <col min="10" max="10" width="3" customWidth="1"/>
    <col min="11" max="11" width="4" customWidth="1"/>
    <col min="12" max="13" width="3" customWidth="1"/>
    <col min="14" max="14" width="4" customWidth="1"/>
    <col min="15" max="15" width="3" customWidth="1"/>
    <col min="16" max="17" width="4" customWidth="1"/>
    <col min="18" max="18" width="3" customWidth="1"/>
    <col min="19" max="21" width="4" customWidth="1"/>
    <col min="22" max="23" width="3" customWidth="1"/>
    <col min="24" max="38" width="4" customWidth="1"/>
    <col min="39" max="39" width="3" customWidth="1"/>
    <col min="40" max="41" width="4" customWidth="1"/>
    <col min="42" max="42" width="3" customWidth="1"/>
    <col min="43" max="43" width="4" customWidth="1"/>
    <col min="44" max="44" width="11.28515625" bestFit="1" customWidth="1"/>
  </cols>
  <sheetData>
    <row r="3" spans="1:2" x14ac:dyDescent="0.25">
      <c r="A3" s="4" t="s">
        <v>149</v>
      </c>
      <c r="B3" t="s">
        <v>158</v>
      </c>
    </row>
    <row r="4" spans="1:2" x14ac:dyDescent="0.25">
      <c r="A4" s="5">
        <v>47</v>
      </c>
      <c r="B4" s="2">
        <v>1</v>
      </c>
    </row>
    <row r="5" spans="1:2" x14ac:dyDescent="0.25">
      <c r="A5" s="5">
        <v>52</v>
      </c>
      <c r="B5" s="2">
        <v>1</v>
      </c>
    </row>
    <row r="6" spans="1:2" x14ac:dyDescent="0.25">
      <c r="A6" s="5">
        <v>53</v>
      </c>
      <c r="B6" s="2">
        <v>4</v>
      </c>
    </row>
    <row r="7" spans="1:2" x14ac:dyDescent="0.25">
      <c r="A7" s="5">
        <v>54</v>
      </c>
      <c r="B7" s="2">
        <v>1</v>
      </c>
    </row>
    <row r="8" spans="1:2" x14ac:dyDescent="0.25">
      <c r="A8" s="5">
        <v>56</v>
      </c>
      <c r="B8" s="2">
        <v>3</v>
      </c>
    </row>
    <row r="9" spans="1:2" x14ac:dyDescent="0.25">
      <c r="A9" s="5">
        <v>60</v>
      </c>
      <c r="B9" s="2">
        <v>2</v>
      </c>
    </row>
    <row r="10" spans="1:2" x14ac:dyDescent="0.25">
      <c r="A10" s="5">
        <v>62</v>
      </c>
      <c r="B10" s="2">
        <v>1</v>
      </c>
    </row>
    <row r="11" spans="1:2" x14ac:dyDescent="0.25">
      <c r="A11" s="5">
        <v>64</v>
      </c>
      <c r="B11" s="2">
        <v>4</v>
      </c>
    </row>
    <row r="12" spans="1:2" x14ac:dyDescent="0.25">
      <c r="A12" s="5">
        <v>65</v>
      </c>
      <c r="B12" s="2">
        <v>1</v>
      </c>
    </row>
    <row r="13" spans="1:2" x14ac:dyDescent="0.25">
      <c r="A13" s="5">
        <v>66</v>
      </c>
      <c r="B13" s="2">
        <v>3</v>
      </c>
    </row>
    <row r="14" spans="1:2" x14ac:dyDescent="0.25">
      <c r="A14" s="5">
        <v>67</v>
      </c>
      <c r="B14" s="2">
        <v>1</v>
      </c>
    </row>
    <row r="15" spans="1:2" x14ac:dyDescent="0.25">
      <c r="A15" s="5">
        <v>68</v>
      </c>
      <c r="B15" s="2">
        <v>1</v>
      </c>
    </row>
    <row r="16" spans="1:2" x14ac:dyDescent="0.25">
      <c r="A16" s="5">
        <v>70</v>
      </c>
      <c r="B16" s="2">
        <v>4</v>
      </c>
    </row>
    <row r="17" spans="1:2" x14ac:dyDescent="0.25">
      <c r="A17" s="5">
        <v>71</v>
      </c>
      <c r="B17" s="2">
        <v>1</v>
      </c>
    </row>
    <row r="18" spans="1:2" x14ac:dyDescent="0.25">
      <c r="A18" s="5">
        <v>72</v>
      </c>
      <c r="B18" s="2">
        <v>4</v>
      </c>
    </row>
    <row r="19" spans="1:2" x14ac:dyDescent="0.25">
      <c r="A19" s="5">
        <v>73</v>
      </c>
      <c r="B19" s="2">
        <v>4</v>
      </c>
    </row>
    <row r="20" spans="1:2" x14ac:dyDescent="0.25">
      <c r="A20" s="5">
        <v>74</v>
      </c>
      <c r="B20" s="2">
        <v>1</v>
      </c>
    </row>
    <row r="21" spans="1:2" x14ac:dyDescent="0.25">
      <c r="A21" s="5">
        <v>75</v>
      </c>
      <c r="B21" s="2">
        <v>3</v>
      </c>
    </row>
    <row r="22" spans="1:2" x14ac:dyDescent="0.25">
      <c r="A22" s="5">
        <v>76</v>
      </c>
      <c r="B22" s="2">
        <v>5</v>
      </c>
    </row>
    <row r="23" spans="1:2" x14ac:dyDescent="0.25">
      <c r="A23" s="5">
        <v>77</v>
      </c>
      <c r="B23" s="2">
        <v>3</v>
      </c>
    </row>
    <row r="24" spans="1:2" x14ac:dyDescent="0.25">
      <c r="A24" s="5">
        <v>78</v>
      </c>
      <c r="B24" s="2">
        <v>1</v>
      </c>
    </row>
    <row r="25" spans="1:2" x14ac:dyDescent="0.25">
      <c r="A25" s="5">
        <v>79</v>
      </c>
      <c r="B25" s="2">
        <v>1</v>
      </c>
    </row>
    <row r="26" spans="1:2" x14ac:dyDescent="0.25">
      <c r="A26" s="5">
        <v>80</v>
      </c>
      <c r="B26" s="2">
        <v>9</v>
      </c>
    </row>
    <row r="27" spans="1:2" x14ac:dyDescent="0.25">
      <c r="A27" s="5">
        <v>81</v>
      </c>
      <c r="B27" s="2">
        <v>2</v>
      </c>
    </row>
    <row r="28" spans="1:2" x14ac:dyDescent="0.25">
      <c r="A28" s="5">
        <v>82</v>
      </c>
      <c r="B28" s="2">
        <v>6</v>
      </c>
    </row>
    <row r="29" spans="1:2" x14ac:dyDescent="0.25">
      <c r="A29" s="5">
        <v>83</v>
      </c>
      <c r="B29" s="2">
        <v>3</v>
      </c>
    </row>
    <row r="30" spans="1:2" x14ac:dyDescent="0.25">
      <c r="A30" s="5">
        <v>84</v>
      </c>
      <c r="B30" s="2">
        <v>5</v>
      </c>
    </row>
    <row r="31" spans="1:2" x14ac:dyDescent="0.25">
      <c r="A31" s="5">
        <v>85</v>
      </c>
      <c r="B31" s="2">
        <v>4</v>
      </c>
    </row>
    <row r="32" spans="1:2" x14ac:dyDescent="0.25">
      <c r="A32" s="5">
        <v>86</v>
      </c>
      <c r="B32" s="2">
        <v>4</v>
      </c>
    </row>
    <row r="33" spans="1:2" x14ac:dyDescent="0.25">
      <c r="A33" s="5">
        <v>87</v>
      </c>
      <c r="B33" s="2">
        <v>2</v>
      </c>
    </row>
    <row r="34" spans="1:2" x14ac:dyDescent="0.25">
      <c r="A34" s="5">
        <v>88</v>
      </c>
      <c r="B34" s="2">
        <v>9</v>
      </c>
    </row>
    <row r="35" spans="1:2" x14ac:dyDescent="0.25">
      <c r="A35" s="5">
        <v>89</v>
      </c>
      <c r="B35" s="2">
        <v>7</v>
      </c>
    </row>
    <row r="36" spans="1:2" x14ac:dyDescent="0.25">
      <c r="A36" s="5">
        <v>90</v>
      </c>
      <c r="B36" s="2">
        <v>5</v>
      </c>
    </row>
    <row r="37" spans="1:2" x14ac:dyDescent="0.25">
      <c r="A37" s="5">
        <v>91</v>
      </c>
      <c r="B37" s="2">
        <v>4</v>
      </c>
    </row>
    <row r="38" spans="1:2" x14ac:dyDescent="0.25">
      <c r="A38" s="5">
        <v>92</v>
      </c>
      <c r="B38" s="2">
        <v>5</v>
      </c>
    </row>
    <row r="39" spans="1:2" x14ac:dyDescent="0.25">
      <c r="A39" s="5">
        <v>93</v>
      </c>
      <c r="B39" s="2">
        <v>8</v>
      </c>
    </row>
    <row r="40" spans="1:2" x14ac:dyDescent="0.25">
      <c r="A40" s="5">
        <v>94</v>
      </c>
      <c r="B40" s="2">
        <v>3</v>
      </c>
    </row>
    <row r="41" spans="1:2" x14ac:dyDescent="0.25">
      <c r="A41" s="5">
        <v>95</v>
      </c>
      <c r="B41" s="2">
        <v>1</v>
      </c>
    </row>
    <row r="42" spans="1:2" x14ac:dyDescent="0.25">
      <c r="A42" s="5">
        <v>96</v>
      </c>
      <c r="B42" s="2">
        <v>3</v>
      </c>
    </row>
    <row r="43" spans="1:2" x14ac:dyDescent="0.25">
      <c r="A43" s="5">
        <v>97</v>
      </c>
      <c r="B43" s="2">
        <v>2</v>
      </c>
    </row>
    <row r="44" spans="1:2" x14ac:dyDescent="0.25">
      <c r="A44" s="5">
        <v>98</v>
      </c>
      <c r="B44" s="2">
        <v>1</v>
      </c>
    </row>
    <row r="45" spans="1:2" x14ac:dyDescent="0.25">
      <c r="A45" s="5">
        <v>100</v>
      </c>
      <c r="B45" s="2">
        <v>2</v>
      </c>
    </row>
    <row r="46" spans="1:2" x14ac:dyDescent="0.25">
      <c r="A46" s="5" t="s">
        <v>150</v>
      </c>
      <c r="B46" s="2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6"/>
  <sheetViews>
    <sheetView topLeftCell="A20" zoomScale="85" zoomScaleNormal="85" workbookViewId="0">
      <selection activeCell="A6" sqref="A4:A45"/>
      <pivotSelection pane="bottomRight" showHeader="1" axis="axisRow" activeRow="5" previousRow="5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22" customWidth="1"/>
    <col min="2" max="2" width="8" customWidth="1"/>
  </cols>
  <sheetData>
    <row r="3" spans="1:2" x14ac:dyDescent="0.25">
      <c r="A3" s="6" t="s">
        <v>160</v>
      </c>
      <c r="B3" s="7" t="s">
        <v>159</v>
      </c>
    </row>
    <row r="4" spans="1:2" x14ac:dyDescent="0.25">
      <c r="A4" s="8">
        <v>47</v>
      </c>
      <c r="B4" s="9">
        <v>1</v>
      </c>
    </row>
    <row r="5" spans="1:2" x14ac:dyDescent="0.25">
      <c r="A5" s="8">
        <v>52</v>
      </c>
      <c r="B5" s="9">
        <v>1</v>
      </c>
    </row>
    <row r="6" spans="1:2" x14ac:dyDescent="0.25">
      <c r="A6" s="8">
        <v>53</v>
      </c>
      <c r="B6" s="9">
        <v>4</v>
      </c>
    </row>
    <row r="7" spans="1:2" x14ac:dyDescent="0.25">
      <c r="A7" s="8">
        <v>54</v>
      </c>
      <c r="B7" s="9">
        <v>1</v>
      </c>
    </row>
    <row r="8" spans="1:2" x14ac:dyDescent="0.25">
      <c r="A8" s="8">
        <v>56</v>
      </c>
      <c r="B8" s="9">
        <v>3</v>
      </c>
    </row>
    <row r="9" spans="1:2" x14ac:dyDescent="0.25">
      <c r="A9" s="8">
        <v>60</v>
      </c>
      <c r="B9" s="9">
        <v>2</v>
      </c>
    </row>
    <row r="10" spans="1:2" x14ac:dyDescent="0.25">
      <c r="A10" s="8">
        <v>62</v>
      </c>
      <c r="B10" s="9">
        <v>1</v>
      </c>
    </row>
    <row r="11" spans="1:2" x14ac:dyDescent="0.25">
      <c r="A11" s="8">
        <v>64</v>
      </c>
      <c r="B11" s="9">
        <v>4</v>
      </c>
    </row>
    <row r="12" spans="1:2" x14ac:dyDescent="0.25">
      <c r="A12" s="8">
        <v>65</v>
      </c>
      <c r="B12" s="9">
        <v>1</v>
      </c>
    </row>
    <row r="13" spans="1:2" x14ac:dyDescent="0.25">
      <c r="A13" s="8">
        <v>66</v>
      </c>
      <c r="B13" s="9">
        <v>3</v>
      </c>
    </row>
    <row r="14" spans="1:2" x14ac:dyDescent="0.25">
      <c r="A14" s="8">
        <v>67</v>
      </c>
      <c r="B14" s="9">
        <v>1</v>
      </c>
    </row>
    <row r="15" spans="1:2" x14ac:dyDescent="0.25">
      <c r="A15" s="8">
        <v>68</v>
      </c>
      <c r="B15" s="9">
        <v>1</v>
      </c>
    </row>
    <row r="16" spans="1:2" x14ac:dyDescent="0.25">
      <c r="A16" s="8">
        <v>70</v>
      </c>
      <c r="B16" s="9">
        <v>4</v>
      </c>
    </row>
    <row r="17" spans="1:2" x14ac:dyDescent="0.25">
      <c r="A17" s="8">
        <v>71</v>
      </c>
      <c r="B17" s="9">
        <v>1</v>
      </c>
    </row>
    <row r="18" spans="1:2" x14ac:dyDescent="0.25">
      <c r="A18" s="8">
        <v>72</v>
      </c>
      <c r="B18" s="9">
        <v>4</v>
      </c>
    </row>
    <row r="19" spans="1:2" x14ac:dyDescent="0.25">
      <c r="A19" s="8">
        <v>73</v>
      </c>
      <c r="B19" s="9">
        <v>4</v>
      </c>
    </row>
    <row r="20" spans="1:2" x14ac:dyDescent="0.25">
      <c r="A20" s="8">
        <v>74</v>
      </c>
      <c r="B20" s="9">
        <v>1</v>
      </c>
    </row>
    <row r="21" spans="1:2" x14ac:dyDescent="0.25">
      <c r="A21" s="8">
        <v>75</v>
      </c>
      <c r="B21" s="9">
        <v>3</v>
      </c>
    </row>
    <row r="22" spans="1:2" x14ac:dyDescent="0.25">
      <c r="A22" s="8">
        <v>76</v>
      </c>
      <c r="B22" s="9">
        <v>5</v>
      </c>
    </row>
    <row r="23" spans="1:2" x14ac:dyDescent="0.25">
      <c r="A23" s="8">
        <v>77</v>
      </c>
      <c r="B23" s="9">
        <v>3</v>
      </c>
    </row>
    <row r="24" spans="1:2" x14ac:dyDescent="0.25">
      <c r="A24" s="8">
        <v>78</v>
      </c>
      <c r="B24" s="9">
        <v>1</v>
      </c>
    </row>
    <row r="25" spans="1:2" x14ac:dyDescent="0.25">
      <c r="A25" s="8">
        <v>79</v>
      </c>
      <c r="B25" s="9">
        <v>1</v>
      </c>
    </row>
    <row r="26" spans="1:2" x14ac:dyDescent="0.25">
      <c r="A26" s="8">
        <v>80</v>
      </c>
      <c r="B26" s="9">
        <v>9</v>
      </c>
    </row>
    <row r="27" spans="1:2" x14ac:dyDescent="0.25">
      <c r="A27" s="8">
        <v>81</v>
      </c>
      <c r="B27" s="9">
        <v>2</v>
      </c>
    </row>
    <row r="28" spans="1:2" x14ac:dyDescent="0.25">
      <c r="A28" s="8">
        <v>82</v>
      </c>
      <c r="B28" s="9">
        <v>6</v>
      </c>
    </row>
    <row r="29" spans="1:2" x14ac:dyDescent="0.25">
      <c r="A29" s="8">
        <v>83</v>
      </c>
      <c r="B29" s="9">
        <v>3</v>
      </c>
    </row>
    <row r="30" spans="1:2" x14ac:dyDescent="0.25">
      <c r="A30" s="8">
        <v>84</v>
      </c>
      <c r="B30" s="9">
        <v>5</v>
      </c>
    </row>
    <row r="31" spans="1:2" x14ac:dyDescent="0.25">
      <c r="A31" s="8">
        <v>85</v>
      </c>
      <c r="B31" s="9">
        <v>4</v>
      </c>
    </row>
    <row r="32" spans="1:2" x14ac:dyDescent="0.25">
      <c r="A32" s="8">
        <v>86</v>
      </c>
      <c r="B32" s="9">
        <v>4</v>
      </c>
    </row>
    <row r="33" spans="1:2" x14ac:dyDescent="0.25">
      <c r="A33" s="8">
        <v>87</v>
      </c>
      <c r="B33" s="9">
        <v>2</v>
      </c>
    </row>
    <row r="34" spans="1:2" x14ac:dyDescent="0.25">
      <c r="A34" s="8">
        <v>88</v>
      </c>
      <c r="B34" s="9">
        <v>9</v>
      </c>
    </row>
    <row r="35" spans="1:2" x14ac:dyDescent="0.25">
      <c r="A35" s="8">
        <v>89</v>
      </c>
      <c r="B35" s="9">
        <v>7</v>
      </c>
    </row>
    <row r="36" spans="1:2" x14ac:dyDescent="0.25">
      <c r="A36" s="8">
        <v>90</v>
      </c>
      <c r="B36" s="9">
        <v>5</v>
      </c>
    </row>
    <row r="37" spans="1:2" x14ac:dyDescent="0.25">
      <c r="A37" s="8">
        <v>91</v>
      </c>
      <c r="B37" s="9">
        <v>4</v>
      </c>
    </row>
    <row r="38" spans="1:2" x14ac:dyDescent="0.25">
      <c r="A38" s="8">
        <v>92</v>
      </c>
      <c r="B38" s="9">
        <v>5</v>
      </c>
    </row>
    <row r="39" spans="1:2" x14ac:dyDescent="0.25">
      <c r="A39" s="8">
        <v>93</v>
      </c>
      <c r="B39" s="9">
        <v>8</v>
      </c>
    </row>
    <row r="40" spans="1:2" x14ac:dyDescent="0.25">
      <c r="A40" s="8">
        <v>94</v>
      </c>
      <c r="B40" s="9">
        <v>3</v>
      </c>
    </row>
    <row r="41" spans="1:2" x14ac:dyDescent="0.25">
      <c r="A41" s="8">
        <v>95</v>
      </c>
      <c r="B41" s="9">
        <v>1</v>
      </c>
    </row>
    <row r="42" spans="1:2" x14ac:dyDescent="0.25">
      <c r="A42" s="8">
        <v>96</v>
      </c>
      <c r="B42" s="9">
        <v>3</v>
      </c>
    </row>
    <row r="43" spans="1:2" x14ac:dyDescent="0.25">
      <c r="A43" s="8">
        <v>97</v>
      </c>
      <c r="B43" s="9">
        <v>2</v>
      </c>
    </row>
    <row r="44" spans="1:2" x14ac:dyDescent="0.25">
      <c r="A44" s="8">
        <v>98</v>
      </c>
      <c r="B44" s="9">
        <v>1</v>
      </c>
    </row>
    <row r="45" spans="1:2" x14ac:dyDescent="0.25">
      <c r="A45" s="8">
        <v>100</v>
      </c>
      <c r="B45" s="9">
        <v>2</v>
      </c>
    </row>
    <row r="46" spans="1:2" x14ac:dyDescent="0.25">
      <c r="A46" s="8" t="s">
        <v>150</v>
      </c>
      <c r="B46" s="9">
        <v>135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RowHeight="15" x14ac:dyDescent="0.25"/>
  <sheetData>
    <row r="1" spans="1:3" x14ac:dyDescent="0.25">
      <c r="A1" s="10"/>
      <c r="B1" s="11"/>
      <c r="C1" s="12"/>
    </row>
    <row r="2" spans="1:3" x14ac:dyDescent="0.25">
      <c r="A2" s="13"/>
      <c r="B2" s="14"/>
      <c r="C2" s="15"/>
    </row>
    <row r="3" spans="1:3" x14ac:dyDescent="0.25">
      <c r="A3" s="13"/>
      <c r="B3" s="14"/>
      <c r="C3" s="15"/>
    </row>
    <row r="4" spans="1:3" x14ac:dyDescent="0.25">
      <c r="A4" s="13"/>
      <c r="B4" s="14"/>
      <c r="C4" s="15"/>
    </row>
    <row r="5" spans="1:3" x14ac:dyDescent="0.25">
      <c r="A5" s="13"/>
      <c r="B5" s="14"/>
      <c r="C5" s="15"/>
    </row>
    <row r="6" spans="1:3" x14ac:dyDescent="0.25">
      <c r="A6" s="13"/>
      <c r="B6" s="14"/>
      <c r="C6" s="15"/>
    </row>
    <row r="7" spans="1:3" x14ac:dyDescent="0.25">
      <c r="A7" s="13"/>
      <c r="B7" s="14"/>
      <c r="C7" s="15"/>
    </row>
    <row r="8" spans="1:3" x14ac:dyDescent="0.25">
      <c r="A8" s="13"/>
      <c r="B8" s="14"/>
      <c r="C8" s="15"/>
    </row>
    <row r="9" spans="1:3" x14ac:dyDescent="0.25">
      <c r="A9" s="13"/>
      <c r="B9" s="14"/>
      <c r="C9" s="15"/>
    </row>
    <row r="10" spans="1:3" x14ac:dyDescent="0.25">
      <c r="A10" s="13"/>
      <c r="B10" s="14"/>
      <c r="C10" s="15"/>
    </row>
    <row r="11" spans="1:3" x14ac:dyDescent="0.25">
      <c r="A11" s="13"/>
      <c r="B11" s="14"/>
      <c r="C11" s="15"/>
    </row>
    <row r="12" spans="1:3" x14ac:dyDescent="0.25">
      <c r="A12" s="13"/>
      <c r="B12" s="14"/>
      <c r="C12" s="15"/>
    </row>
    <row r="13" spans="1:3" x14ac:dyDescent="0.25">
      <c r="A13" s="13"/>
      <c r="B13" s="14"/>
      <c r="C13" s="15"/>
    </row>
    <row r="14" spans="1:3" x14ac:dyDescent="0.25">
      <c r="A14" s="13"/>
      <c r="B14" s="14"/>
      <c r="C14" s="15"/>
    </row>
    <row r="15" spans="1:3" x14ac:dyDescent="0.25">
      <c r="A15" s="13"/>
      <c r="B15" s="14"/>
      <c r="C15" s="15"/>
    </row>
    <row r="16" spans="1:3" x14ac:dyDescent="0.25">
      <c r="A16" s="13"/>
      <c r="B16" s="14"/>
      <c r="C16" s="15"/>
    </row>
    <row r="17" spans="1:3" x14ac:dyDescent="0.25">
      <c r="A17" s="13"/>
      <c r="B17" s="14"/>
      <c r="C17" s="15"/>
    </row>
    <row r="18" spans="1:3" x14ac:dyDescent="0.25">
      <c r="A18" s="16"/>
      <c r="B18" s="17"/>
      <c r="C18" s="18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A9" workbookViewId="0">
      <selection activeCell="J19" sqref="J19"/>
    </sheetView>
  </sheetViews>
  <sheetFormatPr defaultRowHeight="15" x14ac:dyDescent="0.25"/>
  <cols>
    <col min="1" max="1" width="13" customWidth="1"/>
    <col min="2" max="2" width="29.42578125" customWidth="1"/>
    <col min="4" max="4" width="21.85546875" bestFit="1" customWidth="1"/>
    <col min="5" max="5" width="17.140625" bestFit="1" customWidth="1"/>
    <col min="6" max="6" width="16.42578125" bestFit="1" customWidth="1"/>
  </cols>
  <sheetData>
    <row r="1" spans="1:6" x14ac:dyDescent="0.25">
      <c r="A1" s="3" t="s">
        <v>149</v>
      </c>
      <c r="B1" s="3" t="s">
        <v>158</v>
      </c>
      <c r="D1" t="s">
        <v>170</v>
      </c>
      <c r="E1" t="s">
        <v>169</v>
      </c>
      <c r="F1" t="s">
        <v>168</v>
      </c>
    </row>
    <row r="2" spans="1:6" x14ac:dyDescent="0.25">
      <c r="A2" s="5">
        <v>47</v>
      </c>
      <c r="B2" s="2">
        <v>1</v>
      </c>
      <c r="D2" t="s">
        <v>161</v>
      </c>
      <c r="E2">
        <f>SUMIFS(tbl_percent[Count of Sum of pass_percent],tbl_percent[Row Labels],"&lt;50")</f>
        <v>1</v>
      </c>
      <c r="F2">
        <f>ROUND((E2/$E$8)*100,0)</f>
        <v>1</v>
      </c>
    </row>
    <row r="3" spans="1:6" x14ac:dyDescent="0.25">
      <c r="A3" s="5">
        <v>52</v>
      </c>
      <c r="B3" s="2">
        <v>1</v>
      </c>
      <c r="D3" t="s">
        <v>162</v>
      </c>
      <c r="E3">
        <f>SUMIFS(tbl_percent[Count of Sum of pass_percent],tbl_percent[Row Labels],"&gt;=50 ",tbl_percent[Row Labels],"&lt;60 ")</f>
        <v>9</v>
      </c>
      <c r="F3">
        <f t="shared" ref="F3:F8" si="0">ROUND((E3/$E$8)*100,0)</f>
        <v>7</v>
      </c>
    </row>
    <row r="4" spans="1:6" x14ac:dyDescent="0.25">
      <c r="A4" s="5">
        <v>53</v>
      </c>
      <c r="B4" s="2">
        <v>4</v>
      </c>
      <c r="D4" t="s">
        <v>163</v>
      </c>
      <c r="E4">
        <f>SUMIFS(tbl_percent[Count of Sum of pass_percent],tbl_percent[Row Labels],"&gt;=60 ",tbl_percent[Row Labels],"&lt;70 ")</f>
        <v>13</v>
      </c>
      <c r="F4">
        <f t="shared" si="0"/>
        <v>10</v>
      </c>
    </row>
    <row r="5" spans="1:6" x14ac:dyDescent="0.25">
      <c r="A5" s="5">
        <v>54</v>
      </c>
      <c r="B5" s="2">
        <v>1</v>
      </c>
      <c r="D5" t="s">
        <v>164</v>
      </c>
      <c r="E5">
        <f>SUMIFS(tbl_percent[Count of Sum of pass_percent],tbl_percent[Row Labels],"&gt;=70 ",tbl_percent[Row Labels],"&lt;80 ")</f>
        <v>27</v>
      </c>
      <c r="F5">
        <f t="shared" si="0"/>
        <v>20</v>
      </c>
    </row>
    <row r="6" spans="1:6" x14ac:dyDescent="0.25">
      <c r="A6" s="5">
        <v>56</v>
      </c>
      <c r="B6" s="2">
        <v>3</v>
      </c>
      <c r="D6" t="s">
        <v>165</v>
      </c>
      <c r="E6">
        <f>SUMIFS(tbl_percent[Count of Sum of pass_percent],tbl_percent[Row Labels],"&gt;=80 ",tbl_percent[Row Labels],"&lt;90 ")</f>
        <v>51</v>
      </c>
      <c r="F6">
        <f t="shared" si="0"/>
        <v>38</v>
      </c>
    </row>
    <row r="7" spans="1:6" x14ac:dyDescent="0.25">
      <c r="A7" s="5">
        <v>60</v>
      </c>
      <c r="B7" s="2">
        <v>2</v>
      </c>
      <c r="D7" t="s">
        <v>167</v>
      </c>
      <c r="E7">
        <f>SUMIFS(tbl_percent[Count of Sum of pass_percent],tbl_percent[Row Labels],"&gt;=90")</f>
        <v>34</v>
      </c>
      <c r="F7">
        <f t="shared" si="0"/>
        <v>25</v>
      </c>
    </row>
    <row r="8" spans="1:6" x14ac:dyDescent="0.25">
      <c r="A8" s="5">
        <v>62</v>
      </c>
      <c r="B8" s="2">
        <v>1</v>
      </c>
      <c r="D8" t="s">
        <v>166</v>
      </c>
      <c r="E8">
        <f>SUM(E2:E7)</f>
        <v>135</v>
      </c>
      <c r="F8">
        <f t="shared" si="0"/>
        <v>100</v>
      </c>
    </row>
    <row r="9" spans="1:6" x14ac:dyDescent="0.25">
      <c r="A9" s="5">
        <v>64</v>
      </c>
      <c r="B9" s="2">
        <v>4</v>
      </c>
    </row>
    <row r="10" spans="1:6" x14ac:dyDescent="0.25">
      <c r="A10" s="5">
        <v>65</v>
      </c>
      <c r="B10" s="2">
        <v>1</v>
      </c>
    </row>
    <row r="11" spans="1:6" x14ac:dyDescent="0.25">
      <c r="A11" s="5">
        <v>66</v>
      </c>
      <c r="B11" s="2">
        <v>3</v>
      </c>
    </row>
    <row r="12" spans="1:6" x14ac:dyDescent="0.25">
      <c r="A12" s="5">
        <v>67</v>
      </c>
      <c r="B12" s="2">
        <v>1</v>
      </c>
    </row>
    <row r="13" spans="1:6" x14ac:dyDescent="0.25">
      <c r="A13" s="5">
        <v>68</v>
      </c>
      <c r="B13" s="2">
        <v>1</v>
      </c>
    </row>
    <row r="14" spans="1:6" x14ac:dyDescent="0.25">
      <c r="A14" s="5">
        <v>70</v>
      </c>
      <c r="B14" s="2">
        <v>4</v>
      </c>
    </row>
    <row r="15" spans="1:6" x14ac:dyDescent="0.25">
      <c r="A15" s="5">
        <v>71</v>
      </c>
      <c r="B15" s="2">
        <v>1</v>
      </c>
    </row>
    <row r="16" spans="1:6" x14ac:dyDescent="0.25">
      <c r="A16" s="5">
        <v>72</v>
      </c>
      <c r="B16" s="2">
        <v>4</v>
      </c>
    </row>
    <row r="17" spans="1:2" x14ac:dyDescent="0.25">
      <c r="A17" s="5">
        <v>73</v>
      </c>
      <c r="B17" s="2">
        <v>4</v>
      </c>
    </row>
    <row r="18" spans="1:2" x14ac:dyDescent="0.25">
      <c r="A18" s="5">
        <v>74</v>
      </c>
      <c r="B18" s="2">
        <v>1</v>
      </c>
    </row>
    <row r="19" spans="1:2" x14ac:dyDescent="0.25">
      <c r="A19" s="5">
        <v>75</v>
      </c>
      <c r="B19" s="2">
        <v>3</v>
      </c>
    </row>
    <row r="20" spans="1:2" x14ac:dyDescent="0.25">
      <c r="A20" s="5">
        <v>76</v>
      </c>
      <c r="B20" s="2">
        <v>5</v>
      </c>
    </row>
    <row r="21" spans="1:2" x14ac:dyDescent="0.25">
      <c r="A21" s="5">
        <v>77</v>
      </c>
      <c r="B21" s="2">
        <v>3</v>
      </c>
    </row>
    <row r="22" spans="1:2" x14ac:dyDescent="0.25">
      <c r="A22" s="5">
        <v>78</v>
      </c>
      <c r="B22" s="2">
        <v>1</v>
      </c>
    </row>
    <row r="23" spans="1:2" x14ac:dyDescent="0.25">
      <c r="A23" s="5">
        <v>79</v>
      </c>
      <c r="B23" s="2">
        <v>1</v>
      </c>
    </row>
    <row r="24" spans="1:2" x14ac:dyDescent="0.25">
      <c r="A24" s="5">
        <v>80</v>
      </c>
      <c r="B24" s="2">
        <v>9</v>
      </c>
    </row>
    <row r="25" spans="1:2" x14ac:dyDescent="0.25">
      <c r="A25" s="5">
        <v>81</v>
      </c>
      <c r="B25" s="2">
        <v>2</v>
      </c>
    </row>
    <row r="26" spans="1:2" x14ac:dyDescent="0.25">
      <c r="A26" s="5">
        <v>82</v>
      </c>
      <c r="B26" s="2">
        <v>6</v>
      </c>
    </row>
    <row r="27" spans="1:2" x14ac:dyDescent="0.25">
      <c r="A27" s="5">
        <v>83</v>
      </c>
      <c r="B27" s="2">
        <v>3</v>
      </c>
    </row>
    <row r="28" spans="1:2" x14ac:dyDescent="0.25">
      <c r="A28" s="5">
        <v>84</v>
      </c>
      <c r="B28" s="2">
        <v>5</v>
      </c>
    </row>
    <row r="29" spans="1:2" x14ac:dyDescent="0.25">
      <c r="A29" s="5">
        <v>85</v>
      </c>
      <c r="B29" s="2">
        <v>4</v>
      </c>
    </row>
    <row r="30" spans="1:2" x14ac:dyDescent="0.25">
      <c r="A30" s="5">
        <v>86</v>
      </c>
      <c r="B30" s="2">
        <v>4</v>
      </c>
    </row>
    <row r="31" spans="1:2" x14ac:dyDescent="0.25">
      <c r="A31" s="5">
        <v>87</v>
      </c>
      <c r="B31" s="2">
        <v>2</v>
      </c>
    </row>
    <row r="32" spans="1:2" x14ac:dyDescent="0.25">
      <c r="A32" s="5">
        <v>88</v>
      </c>
      <c r="B32" s="2">
        <v>9</v>
      </c>
    </row>
    <row r="33" spans="1:2" x14ac:dyDescent="0.25">
      <c r="A33" s="5">
        <v>89</v>
      </c>
      <c r="B33" s="2">
        <v>7</v>
      </c>
    </row>
    <row r="34" spans="1:2" x14ac:dyDescent="0.25">
      <c r="A34" s="5">
        <v>90</v>
      </c>
      <c r="B34" s="2">
        <v>5</v>
      </c>
    </row>
    <row r="35" spans="1:2" x14ac:dyDescent="0.25">
      <c r="A35" s="5">
        <v>91</v>
      </c>
      <c r="B35" s="2">
        <v>4</v>
      </c>
    </row>
    <row r="36" spans="1:2" x14ac:dyDescent="0.25">
      <c r="A36" s="5">
        <v>92</v>
      </c>
      <c r="B36" s="2">
        <v>5</v>
      </c>
    </row>
    <row r="37" spans="1:2" x14ac:dyDescent="0.25">
      <c r="A37" s="5">
        <v>93</v>
      </c>
      <c r="B37" s="2">
        <v>8</v>
      </c>
    </row>
    <row r="38" spans="1:2" x14ac:dyDescent="0.25">
      <c r="A38" s="5">
        <v>94</v>
      </c>
      <c r="B38" s="2">
        <v>3</v>
      </c>
    </row>
    <row r="39" spans="1:2" x14ac:dyDescent="0.25">
      <c r="A39" s="5">
        <v>95</v>
      </c>
      <c r="B39" s="2">
        <v>1</v>
      </c>
    </row>
    <row r="40" spans="1:2" x14ac:dyDescent="0.25">
      <c r="A40" s="5">
        <v>96</v>
      </c>
      <c r="B40" s="2">
        <v>3</v>
      </c>
    </row>
    <row r="41" spans="1:2" x14ac:dyDescent="0.25">
      <c r="A41" s="5">
        <v>97</v>
      </c>
      <c r="B41" s="2">
        <v>2</v>
      </c>
    </row>
    <row r="42" spans="1:2" x14ac:dyDescent="0.25">
      <c r="A42" s="5">
        <v>98</v>
      </c>
      <c r="B42" s="2">
        <v>1</v>
      </c>
    </row>
    <row r="43" spans="1:2" x14ac:dyDescent="0.25">
      <c r="A43" s="5">
        <v>100</v>
      </c>
      <c r="B43" s="2">
        <v>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workbookViewId="0">
      <selection sqref="A1:C136"/>
    </sheetView>
  </sheetViews>
  <sheetFormatPr defaultRowHeight="15" x14ac:dyDescent="0.25"/>
  <sheetData>
    <row r="1" spans="1:3" x14ac:dyDescent="0.25">
      <c r="A1" s="3" t="s">
        <v>155</v>
      </c>
      <c r="B1" s="3" t="s">
        <v>156</v>
      </c>
      <c r="C1" s="3" t="s">
        <v>157</v>
      </c>
    </row>
    <row r="2" spans="1:3" x14ac:dyDescent="0.25">
      <c r="A2" s="2">
        <v>103</v>
      </c>
      <c r="B2" s="2">
        <v>50</v>
      </c>
      <c r="C2" s="2">
        <v>75</v>
      </c>
    </row>
    <row r="3" spans="1:3" x14ac:dyDescent="0.25">
      <c r="A3" s="2">
        <v>103</v>
      </c>
      <c r="B3" s="2">
        <v>40</v>
      </c>
      <c r="C3" s="2">
        <v>70</v>
      </c>
    </row>
    <row r="4" spans="1:3" x14ac:dyDescent="0.25">
      <c r="A4" s="2">
        <v>103</v>
      </c>
      <c r="B4" s="2">
        <v>55</v>
      </c>
      <c r="C4" s="2">
        <v>90</v>
      </c>
    </row>
    <row r="5" spans="1:3" x14ac:dyDescent="0.25">
      <c r="A5" s="2">
        <v>103</v>
      </c>
      <c r="B5" s="2">
        <v>38</v>
      </c>
      <c r="C5" s="2">
        <v>66</v>
      </c>
    </row>
    <row r="6" spans="1:3" x14ac:dyDescent="0.25">
      <c r="A6" s="2">
        <v>103</v>
      </c>
      <c r="B6" s="2">
        <v>59</v>
      </c>
      <c r="C6" s="2">
        <v>93</v>
      </c>
    </row>
    <row r="7" spans="1:3" x14ac:dyDescent="0.25">
      <c r="A7" s="2">
        <v>103</v>
      </c>
      <c r="B7" s="2">
        <v>38</v>
      </c>
      <c r="C7" s="2">
        <v>94</v>
      </c>
    </row>
    <row r="8" spans="1:3" x14ac:dyDescent="0.25">
      <c r="A8" s="2">
        <v>103</v>
      </c>
      <c r="B8" s="2">
        <v>43</v>
      </c>
      <c r="C8" s="2">
        <v>56</v>
      </c>
    </row>
    <row r="9" spans="1:3" x14ac:dyDescent="0.25">
      <c r="A9" s="2">
        <v>103</v>
      </c>
      <c r="B9" s="2">
        <v>36</v>
      </c>
      <c r="C9" s="2">
        <v>53</v>
      </c>
    </row>
    <row r="10" spans="1:3" x14ac:dyDescent="0.25">
      <c r="A10" s="2">
        <v>103</v>
      </c>
      <c r="B10" s="2">
        <v>36</v>
      </c>
      <c r="C10" s="2">
        <v>47</v>
      </c>
    </row>
    <row r="11" spans="1:3" x14ac:dyDescent="0.25">
      <c r="A11" s="2">
        <v>103</v>
      </c>
      <c r="B11" s="2">
        <v>51</v>
      </c>
      <c r="C11" s="2">
        <v>76</v>
      </c>
    </row>
    <row r="12" spans="1:3" x14ac:dyDescent="0.25">
      <c r="A12" s="2">
        <v>103</v>
      </c>
      <c r="B12" s="2">
        <v>24</v>
      </c>
      <c r="C12" s="2">
        <v>80</v>
      </c>
    </row>
    <row r="13" spans="1:3" x14ac:dyDescent="0.25">
      <c r="A13" s="2">
        <v>103</v>
      </c>
      <c r="B13" s="2">
        <v>51</v>
      </c>
      <c r="C13" s="2">
        <v>90</v>
      </c>
    </row>
    <row r="14" spans="1:3" x14ac:dyDescent="0.25">
      <c r="A14" s="2">
        <v>103</v>
      </c>
      <c r="B14" s="2">
        <v>26</v>
      </c>
      <c r="C14" s="2">
        <v>77</v>
      </c>
    </row>
    <row r="15" spans="1:3" x14ac:dyDescent="0.25">
      <c r="A15" s="2">
        <v>103</v>
      </c>
      <c r="B15" s="2">
        <v>54</v>
      </c>
      <c r="C15" s="2">
        <v>89</v>
      </c>
    </row>
    <row r="16" spans="1:3" x14ac:dyDescent="0.25">
      <c r="A16" s="2">
        <v>103</v>
      </c>
      <c r="B16" s="2">
        <v>46</v>
      </c>
      <c r="C16" s="2">
        <v>96</v>
      </c>
    </row>
    <row r="17" spans="1:3" x14ac:dyDescent="0.25">
      <c r="A17" s="2">
        <v>103</v>
      </c>
      <c r="B17" s="2">
        <v>46</v>
      </c>
      <c r="C17" s="2">
        <v>90</v>
      </c>
    </row>
    <row r="18" spans="1:3" x14ac:dyDescent="0.25">
      <c r="A18" s="2">
        <v>103</v>
      </c>
      <c r="B18" s="2">
        <v>45</v>
      </c>
      <c r="C18" s="2">
        <v>88</v>
      </c>
    </row>
    <row r="19" spans="1:3" x14ac:dyDescent="0.25">
      <c r="A19" s="2">
        <v>103</v>
      </c>
      <c r="B19" s="2">
        <v>48</v>
      </c>
      <c r="C19" s="2">
        <v>92</v>
      </c>
    </row>
    <row r="20" spans="1:3" x14ac:dyDescent="0.25">
      <c r="A20" s="2">
        <v>103</v>
      </c>
      <c r="B20" s="2">
        <v>28</v>
      </c>
      <c r="C20" s="2">
        <v>68</v>
      </c>
    </row>
    <row r="21" spans="1:3" x14ac:dyDescent="0.25">
      <c r="A21" s="2">
        <v>103</v>
      </c>
      <c r="B21" s="2">
        <v>26</v>
      </c>
      <c r="C21" s="2">
        <v>85</v>
      </c>
    </row>
    <row r="22" spans="1:3" x14ac:dyDescent="0.25">
      <c r="A22" s="2">
        <v>103</v>
      </c>
      <c r="B22" s="2">
        <v>62</v>
      </c>
      <c r="C22" s="2">
        <v>94</v>
      </c>
    </row>
    <row r="23" spans="1:3" x14ac:dyDescent="0.25">
      <c r="A23" s="2">
        <v>103</v>
      </c>
      <c r="B23" s="2">
        <v>46</v>
      </c>
      <c r="C23" s="2">
        <v>91</v>
      </c>
    </row>
    <row r="24" spans="1:3" x14ac:dyDescent="0.25">
      <c r="A24" s="2">
        <v>103</v>
      </c>
      <c r="B24" s="2">
        <v>59</v>
      </c>
      <c r="C24" s="2">
        <v>95</v>
      </c>
    </row>
    <row r="25" spans="1:3" x14ac:dyDescent="0.25">
      <c r="A25" s="2">
        <v>103</v>
      </c>
      <c r="B25" s="2">
        <v>70</v>
      </c>
      <c r="C25" s="2">
        <v>80</v>
      </c>
    </row>
    <row r="26" spans="1:3" x14ac:dyDescent="0.25">
      <c r="A26" s="2">
        <v>103</v>
      </c>
      <c r="B26" s="2">
        <v>42</v>
      </c>
      <c r="C26" s="2">
        <v>90</v>
      </c>
    </row>
    <row r="27" spans="1:3" x14ac:dyDescent="0.25">
      <c r="A27" s="2">
        <v>103</v>
      </c>
      <c r="B27" s="2">
        <v>45</v>
      </c>
      <c r="C27" s="2">
        <v>80</v>
      </c>
    </row>
    <row r="28" spans="1:3" x14ac:dyDescent="0.25">
      <c r="A28" s="2">
        <v>103</v>
      </c>
      <c r="B28" s="2">
        <v>41</v>
      </c>
      <c r="C28" s="2">
        <v>66</v>
      </c>
    </row>
    <row r="29" spans="1:3" x14ac:dyDescent="0.25">
      <c r="A29" s="2">
        <v>103</v>
      </c>
      <c r="B29" s="2">
        <v>49</v>
      </c>
      <c r="C29" s="2">
        <v>76</v>
      </c>
    </row>
    <row r="30" spans="1:3" x14ac:dyDescent="0.25">
      <c r="A30" s="2">
        <v>103</v>
      </c>
      <c r="B30" s="2">
        <v>54</v>
      </c>
      <c r="C30" s="2">
        <v>89</v>
      </c>
    </row>
    <row r="31" spans="1:3" x14ac:dyDescent="0.25">
      <c r="A31" s="2">
        <v>103</v>
      </c>
      <c r="B31" s="2">
        <v>44</v>
      </c>
      <c r="C31" s="2">
        <v>77</v>
      </c>
    </row>
    <row r="32" spans="1:3" x14ac:dyDescent="0.25">
      <c r="A32" s="2">
        <v>103</v>
      </c>
      <c r="B32" s="2">
        <v>53</v>
      </c>
      <c r="C32" s="2">
        <v>72</v>
      </c>
    </row>
    <row r="33" spans="1:3" x14ac:dyDescent="0.25">
      <c r="A33" s="2">
        <v>103</v>
      </c>
      <c r="B33" s="2">
        <v>43</v>
      </c>
      <c r="C33" s="2">
        <v>72</v>
      </c>
    </row>
    <row r="34" spans="1:3" x14ac:dyDescent="0.25">
      <c r="A34" s="2">
        <v>103</v>
      </c>
      <c r="B34" s="2">
        <v>43</v>
      </c>
      <c r="C34" s="2">
        <v>82</v>
      </c>
    </row>
    <row r="35" spans="1:3" x14ac:dyDescent="0.25">
      <c r="A35" s="2">
        <v>103</v>
      </c>
      <c r="B35" s="2">
        <v>37</v>
      </c>
      <c r="C35" s="2">
        <v>70</v>
      </c>
    </row>
    <row r="36" spans="1:3" x14ac:dyDescent="0.25">
      <c r="A36" s="2">
        <v>103</v>
      </c>
      <c r="B36" s="2">
        <v>46</v>
      </c>
      <c r="C36" s="2">
        <v>98</v>
      </c>
    </row>
    <row r="37" spans="1:3" x14ac:dyDescent="0.25">
      <c r="A37" s="2">
        <v>103</v>
      </c>
      <c r="B37" s="2">
        <v>26</v>
      </c>
      <c r="C37" s="2">
        <v>88</v>
      </c>
    </row>
    <row r="38" spans="1:3" x14ac:dyDescent="0.25">
      <c r="A38" s="2">
        <v>103</v>
      </c>
      <c r="B38" s="2">
        <v>54</v>
      </c>
      <c r="C38" s="2">
        <v>87</v>
      </c>
    </row>
    <row r="39" spans="1:3" x14ac:dyDescent="0.25">
      <c r="A39" s="2">
        <v>103</v>
      </c>
      <c r="B39" s="2">
        <v>36</v>
      </c>
      <c r="C39" s="2">
        <v>64</v>
      </c>
    </row>
    <row r="40" spans="1:3" x14ac:dyDescent="0.25">
      <c r="A40" s="2">
        <v>103</v>
      </c>
      <c r="B40" s="2">
        <v>48</v>
      </c>
      <c r="C40" s="2">
        <v>54</v>
      </c>
    </row>
    <row r="41" spans="1:3" x14ac:dyDescent="0.25">
      <c r="A41" s="2">
        <v>103</v>
      </c>
      <c r="B41" s="2">
        <v>40</v>
      </c>
      <c r="C41" s="2">
        <v>83</v>
      </c>
    </row>
    <row r="42" spans="1:3" x14ac:dyDescent="0.25">
      <c r="A42" s="2">
        <v>103</v>
      </c>
      <c r="B42" s="2">
        <v>36</v>
      </c>
      <c r="C42" s="2">
        <v>53</v>
      </c>
    </row>
    <row r="43" spans="1:3" x14ac:dyDescent="0.25">
      <c r="A43" s="2">
        <v>103</v>
      </c>
      <c r="B43" s="2">
        <v>55</v>
      </c>
      <c r="C43" s="2">
        <v>80</v>
      </c>
    </row>
    <row r="44" spans="1:3" x14ac:dyDescent="0.25">
      <c r="A44" s="2">
        <v>103</v>
      </c>
      <c r="B44" s="2">
        <v>36</v>
      </c>
      <c r="C44" s="2">
        <v>64</v>
      </c>
    </row>
    <row r="45" spans="1:3" x14ac:dyDescent="0.25">
      <c r="A45" s="2">
        <v>103</v>
      </c>
      <c r="B45" s="2">
        <v>51</v>
      </c>
      <c r="C45" s="2">
        <v>86</v>
      </c>
    </row>
    <row r="46" spans="1:3" x14ac:dyDescent="0.25">
      <c r="A46" s="2">
        <v>103</v>
      </c>
      <c r="B46" s="2">
        <v>50</v>
      </c>
      <c r="C46" s="2">
        <v>82</v>
      </c>
    </row>
    <row r="47" spans="1:3" x14ac:dyDescent="0.25">
      <c r="A47" s="2">
        <v>103</v>
      </c>
      <c r="B47" s="2">
        <v>36</v>
      </c>
      <c r="C47" s="2">
        <v>64</v>
      </c>
    </row>
    <row r="48" spans="1:3" x14ac:dyDescent="0.25">
      <c r="A48" s="2">
        <v>103</v>
      </c>
      <c r="B48" s="2">
        <v>62</v>
      </c>
      <c r="C48" s="2">
        <v>60</v>
      </c>
    </row>
    <row r="49" spans="1:3" x14ac:dyDescent="0.25">
      <c r="A49" s="2">
        <v>103</v>
      </c>
      <c r="B49" s="2">
        <v>46</v>
      </c>
      <c r="C49" s="2">
        <v>93</v>
      </c>
    </row>
    <row r="50" spans="1:3" x14ac:dyDescent="0.25">
      <c r="A50" s="2">
        <v>103</v>
      </c>
      <c r="B50" s="2">
        <v>48</v>
      </c>
      <c r="C50" s="2">
        <v>85</v>
      </c>
    </row>
    <row r="51" spans="1:3" x14ac:dyDescent="0.25">
      <c r="A51" s="2">
        <v>103</v>
      </c>
      <c r="B51" s="2">
        <v>43</v>
      </c>
      <c r="C51" s="2">
        <v>93</v>
      </c>
    </row>
    <row r="52" spans="1:3" x14ac:dyDescent="0.25">
      <c r="A52" s="2">
        <v>103</v>
      </c>
      <c r="B52" s="2">
        <v>73</v>
      </c>
      <c r="C52" s="2">
        <v>89</v>
      </c>
    </row>
    <row r="53" spans="1:3" x14ac:dyDescent="0.25">
      <c r="A53" s="2">
        <v>103</v>
      </c>
      <c r="B53" s="2">
        <v>46</v>
      </c>
      <c r="C53" s="2">
        <v>76</v>
      </c>
    </row>
    <row r="54" spans="1:3" x14ac:dyDescent="0.25">
      <c r="A54" s="2">
        <v>103</v>
      </c>
      <c r="B54" s="2">
        <v>40</v>
      </c>
      <c r="C54" s="2">
        <v>80</v>
      </c>
    </row>
    <row r="55" spans="1:3" x14ac:dyDescent="0.25">
      <c r="A55" s="2">
        <v>103</v>
      </c>
      <c r="B55" s="2">
        <v>39</v>
      </c>
      <c r="C55" s="2">
        <v>62</v>
      </c>
    </row>
    <row r="56" spans="1:3" x14ac:dyDescent="0.25">
      <c r="A56" s="2">
        <v>103</v>
      </c>
      <c r="B56" s="2">
        <v>30</v>
      </c>
      <c r="C56" s="2">
        <v>96</v>
      </c>
    </row>
    <row r="57" spans="1:3" x14ac:dyDescent="0.25">
      <c r="A57" s="2">
        <v>103</v>
      </c>
      <c r="B57" s="2">
        <v>37</v>
      </c>
      <c r="C57" s="2">
        <v>97</v>
      </c>
    </row>
    <row r="58" spans="1:3" x14ac:dyDescent="0.25">
      <c r="A58" s="2">
        <v>103</v>
      </c>
      <c r="B58" s="2">
        <v>49</v>
      </c>
      <c r="C58" s="2">
        <v>77</v>
      </c>
    </row>
    <row r="59" spans="1:3" x14ac:dyDescent="0.25">
      <c r="A59" s="2">
        <v>103</v>
      </c>
      <c r="B59" s="2">
        <v>43</v>
      </c>
      <c r="C59" s="2">
        <v>84</v>
      </c>
    </row>
    <row r="60" spans="1:3" x14ac:dyDescent="0.25">
      <c r="A60" s="2">
        <v>103</v>
      </c>
      <c r="B60" s="2">
        <v>51</v>
      </c>
      <c r="C60" s="2">
        <v>84</v>
      </c>
    </row>
    <row r="61" spans="1:3" x14ac:dyDescent="0.25">
      <c r="A61" s="2">
        <v>103</v>
      </c>
      <c r="B61" s="2">
        <v>46</v>
      </c>
      <c r="C61" s="2">
        <v>93</v>
      </c>
    </row>
    <row r="62" spans="1:3" x14ac:dyDescent="0.25">
      <c r="A62" s="2">
        <v>103</v>
      </c>
      <c r="B62" s="2">
        <v>41</v>
      </c>
      <c r="C62" s="2">
        <v>83</v>
      </c>
    </row>
    <row r="63" spans="1:3" x14ac:dyDescent="0.25">
      <c r="A63" s="2">
        <v>103</v>
      </c>
      <c r="B63" s="2">
        <v>38</v>
      </c>
      <c r="C63" s="2">
        <v>88</v>
      </c>
    </row>
    <row r="64" spans="1:3" x14ac:dyDescent="0.25">
      <c r="A64" s="2">
        <v>103</v>
      </c>
      <c r="B64" s="2">
        <v>26</v>
      </c>
      <c r="C64" s="2">
        <v>92</v>
      </c>
    </row>
    <row r="65" spans="1:3" x14ac:dyDescent="0.25">
      <c r="A65" s="2">
        <v>103</v>
      </c>
      <c r="B65" s="2">
        <v>33</v>
      </c>
      <c r="C65" s="2">
        <v>73</v>
      </c>
    </row>
    <row r="66" spans="1:3" x14ac:dyDescent="0.25">
      <c r="A66" s="2">
        <v>103</v>
      </c>
      <c r="B66" s="2">
        <v>44</v>
      </c>
      <c r="C66" s="2">
        <v>91</v>
      </c>
    </row>
    <row r="67" spans="1:3" x14ac:dyDescent="0.25">
      <c r="A67" s="2">
        <v>103</v>
      </c>
      <c r="B67" s="2">
        <v>39</v>
      </c>
      <c r="C67" s="2">
        <v>74</v>
      </c>
    </row>
    <row r="68" spans="1:3" x14ac:dyDescent="0.25">
      <c r="A68" s="2">
        <v>103</v>
      </c>
      <c r="B68" s="2">
        <v>26</v>
      </c>
      <c r="C68" s="2">
        <v>88</v>
      </c>
    </row>
    <row r="69" spans="1:3" x14ac:dyDescent="0.25">
      <c r="A69" s="2">
        <v>103</v>
      </c>
      <c r="B69" s="2">
        <v>40</v>
      </c>
      <c r="C69" s="2">
        <v>75</v>
      </c>
    </row>
    <row r="70" spans="1:3" x14ac:dyDescent="0.25">
      <c r="A70" s="2">
        <v>103</v>
      </c>
      <c r="B70" s="2">
        <v>45</v>
      </c>
      <c r="C70" s="2">
        <v>88</v>
      </c>
    </row>
    <row r="71" spans="1:3" x14ac:dyDescent="0.25">
      <c r="A71" s="2">
        <v>103</v>
      </c>
      <c r="B71" s="2">
        <v>46</v>
      </c>
      <c r="C71" s="2">
        <v>70</v>
      </c>
    </row>
    <row r="72" spans="1:3" x14ac:dyDescent="0.25">
      <c r="A72" s="2">
        <v>103</v>
      </c>
      <c r="B72" s="2">
        <v>56</v>
      </c>
      <c r="C72" s="2">
        <v>94</v>
      </c>
    </row>
    <row r="73" spans="1:3" x14ac:dyDescent="0.25">
      <c r="A73" s="2">
        <v>103</v>
      </c>
      <c r="B73" s="2">
        <v>36</v>
      </c>
      <c r="C73" s="2">
        <v>53</v>
      </c>
    </row>
    <row r="74" spans="1:3" x14ac:dyDescent="0.25">
      <c r="A74" s="2">
        <v>103</v>
      </c>
      <c r="B74" s="2">
        <v>51</v>
      </c>
      <c r="C74" s="2">
        <v>88</v>
      </c>
    </row>
    <row r="75" spans="1:3" x14ac:dyDescent="0.25">
      <c r="A75" s="2">
        <v>103</v>
      </c>
      <c r="B75" s="2">
        <v>40</v>
      </c>
      <c r="C75" s="2">
        <v>73</v>
      </c>
    </row>
    <row r="76" spans="1:3" x14ac:dyDescent="0.25">
      <c r="A76" s="2">
        <v>103</v>
      </c>
      <c r="B76" s="2">
        <v>46</v>
      </c>
      <c r="C76" s="2">
        <v>85</v>
      </c>
    </row>
    <row r="77" spans="1:3" x14ac:dyDescent="0.25">
      <c r="A77" s="2">
        <v>103</v>
      </c>
      <c r="B77" s="2">
        <v>37</v>
      </c>
      <c r="C77" s="2">
        <v>79</v>
      </c>
    </row>
    <row r="78" spans="1:3" x14ac:dyDescent="0.25">
      <c r="A78" s="2">
        <v>103</v>
      </c>
      <c r="B78" s="2">
        <v>51</v>
      </c>
      <c r="C78" s="2">
        <v>80</v>
      </c>
    </row>
    <row r="79" spans="1:3" x14ac:dyDescent="0.25">
      <c r="A79" s="2">
        <v>103</v>
      </c>
      <c r="B79" s="2">
        <v>59</v>
      </c>
      <c r="C79" s="2">
        <v>65</v>
      </c>
    </row>
    <row r="80" spans="1:3" x14ac:dyDescent="0.25">
      <c r="A80" s="2">
        <v>103</v>
      </c>
      <c r="B80" s="2">
        <v>37</v>
      </c>
      <c r="C80" s="2">
        <v>81</v>
      </c>
    </row>
    <row r="81" spans="1:3" x14ac:dyDescent="0.25">
      <c r="A81" s="2">
        <v>103</v>
      </c>
      <c r="B81" s="2">
        <v>36</v>
      </c>
      <c r="C81" s="2">
        <v>56</v>
      </c>
    </row>
    <row r="82" spans="1:3" x14ac:dyDescent="0.25">
      <c r="A82" s="2">
        <v>103</v>
      </c>
      <c r="B82" s="2">
        <v>47</v>
      </c>
      <c r="C82" s="2">
        <v>60</v>
      </c>
    </row>
    <row r="83" spans="1:3" x14ac:dyDescent="0.25">
      <c r="A83" s="2">
        <v>103</v>
      </c>
      <c r="B83" s="2">
        <v>46</v>
      </c>
      <c r="C83" s="2">
        <v>89</v>
      </c>
    </row>
    <row r="84" spans="1:3" x14ac:dyDescent="0.25">
      <c r="A84" s="2">
        <v>103</v>
      </c>
      <c r="B84" s="2">
        <v>22</v>
      </c>
      <c r="C84" s="2">
        <v>86</v>
      </c>
    </row>
    <row r="85" spans="1:3" x14ac:dyDescent="0.25">
      <c r="A85" s="2">
        <v>103</v>
      </c>
      <c r="B85" s="2">
        <v>36</v>
      </c>
      <c r="C85" s="2">
        <v>53</v>
      </c>
    </row>
    <row r="86" spans="1:3" x14ac:dyDescent="0.25">
      <c r="A86" s="2">
        <v>103</v>
      </c>
      <c r="B86" s="2">
        <v>30</v>
      </c>
      <c r="C86" s="2">
        <v>88</v>
      </c>
    </row>
    <row r="87" spans="1:3" x14ac:dyDescent="0.25">
      <c r="A87" s="2">
        <v>103</v>
      </c>
      <c r="B87" s="2">
        <v>63</v>
      </c>
      <c r="C87" s="2">
        <v>84</v>
      </c>
    </row>
    <row r="88" spans="1:3" x14ac:dyDescent="0.25">
      <c r="A88" s="2">
        <v>103</v>
      </c>
      <c r="B88" s="2">
        <v>71</v>
      </c>
      <c r="C88" s="2">
        <v>93</v>
      </c>
    </row>
    <row r="89" spans="1:3" x14ac:dyDescent="0.25">
      <c r="A89" s="2">
        <v>103</v>
      </c>
      <c r="B89" s="2">
        <v>45</v>
      </c>
      <c r="C89" s="2">
        <v>91</v>
      </c>
    </row>
    <row r="90" spans="1:3" x14ac:dyDescent="0.25">
      <c r="A90" s="2">
        <v>103</v>
      </c>
      <c r="B90" s="2">
        <v>43</v>
      </c>
      <c r="C90" s="2">
        <v>72</v>
      </c>
    </row>
    <row r="91" spans="1:3" x14ac:dyDescent="0.25">
      <c r="A91" s="2">
        <v>103</v>
      </c>
      <c r="B91" s="2">
        <v>40</v>
      </c>
      <c r="C91" s="2">
        <v>73</v>
      </c>
    </row>
    <row r="92" spans="1:3" x14ac:dyDescent="0.25">
      <c r="A92" s="2">
        <v>103</v>
      </c>
      <c r="B92" s="2">
        <v>50</v>
      </c>
      <c r="C92" s="2">
        <v>89</v>
      </c>
    </row>
    <row r="93" spans="1:3" x14ac:dyDescent="0.25">
      <c r="A93" s="2">
        <v>103</v>
      </c>
      <c r="B93" s="2">
        <v>54</v>
      </c>
      <c r="C93" s="2">
        <v>72</v>
      </c>
    </row>
    <row r="94" spans="1:3" x14ac:dyDescent="0.25">
      <c r="A94" s="2">
        <v>103</v>
      </c>
      <c r="B94" s="2">
        <v>41</v>
      </c>
      <c r="C94" s="2">
        <v>93</v>
      </c>
    </row>
    <row r="95" spans="1:3" x14ac:dyDescent="0.25">
      <c r="A95" s="2">
        <v>103</v>
      </c>
      <c r="B95" s="2">
        <v>73</v>
      </c>
      <c r="C95" s="2">
        <v>82</v>
      </c>
    </row>
    <row r="96" spans="1:3" x14ac:dyDescent="0.25">
      <c r="A96" s="2">
        <v>103</v>
      </c>
      <c r="B96" s="2">
        <v>37</v>
      </c>
      <c r="C96" s="2">
        <v>73</v>
      </c>
    </row>
    <row r="97" spans="1:3" x14ac:dyDescent="0.25">
      <c r="A97" s="2">
        <v>103</v>
      </c>
      <c r="B97" s="2">
        <v>59</v>
      </c>
      <c r="C97" s="2">
        <v>83</v>
      </c>
    </row>
    <row r="98" spans="1:3" x14ac:dyDescent="0.25">
      <c r="A98" s="2">
        <v>103</v>
      </c>
      <c r="B98" s="2">
        <v>37</v>
      </c>
      <c r="C98" s="2">
        <v>78</v>
      </c>
    </row>
    <row r="99" spans="1:3" x14ac:dyDescent="0.25">
      <c r="A99" s="2">
        <v>103</v>
      </c>
      <c r="B99" s="2">
        <v>38</v>
      </c>
      <c r="C99" s="2">
        <v>66</v>
      </c>
    </row>
    <row r="100" spans="1:3" x14ac:dyDescent="0.25">
      <c r="A100" s="2">
        <v>103</v>
      </c>
      <c r="B100" s="2">
        <v>54</v>
      </c>
      <c r="C100" s="2">
        <v>80</v>
      </c>
    </row>
    <row r="101" spans="1:3" x14ac:dyDescent="0.25">
      <c r="A101" s="2">
        <v>103</v>
      </c>
      <c r="B101" s="2">
        <v>48</v>
      </c>
      <c r="C101" s="2">
        <v>76</v>
      </c>
    </row>
    <row r="102" spans="1:3" x14ac:dyDescent="0.25">
      <c r="A102" s="2">
        <v>103</v>
      </c>
      <c r="B102" s="2">
        <v>46</v>
      </c>
      <c r="C102" s="2">
        <v>89</v>
      </c>
    </row>
    <row r="103" spans="1:3" x14ac:dyDescent="0.25">
      <c r="A103" s="2">
        <v>103</v>
      </c>
      <c r="B103" s="2">
        <v>26</v>
      </c>
      <c r="C103" s="2">
        <v>92</v>
      </c>
    </row>
    <row r="104" spans="1:3" x14ac:dyDescent="0.25">
      <c r="A104" s="2">
        <v>103</v>
      </c>
      <c r="B104" s="2">
        <v>49</v>
      </c>
      <c r="C104" s="2">
        <v>96</v>
      </c>
    </row>
    <row r="105" spans="1:3" x14ac:dyDescent="0.25">
      <c r="A105" s="2">
        <v>103</v>
      </c>
      <c r="B105" s="2">
        <v>51</v>
      </c>
      <c r="C105" s="2">
        <v>88</v>
      </c>
    </row>
    <row r="106" spans="1:3" x14ac:dyDescent="0.25">
      <c r="A106" s="2">
        <v>103</v>
      </c>
      <c r="B106" s="2">
        <v>45</v>
      </c>
      <c r="C106" s="2">
        <v>93</v>
      </c>
    </row>
    <row r="107" spans="1:3" x14ac:dyDescent="0.25">
      <c r="A107" s="2">
        <v>103</v>
      </c>
      <c r="B107" s="2">
        <v>30</v>
      </c>
      <c r="C107" s="2">
        <v>85</v>
      </c>
    </row>
    <row r="108" spans="1:3" x14ac:dyDescent="0.25">
      <c r="A108" s="2">
        <v>103</v>
      </c>
      <c r="B108" s="2">
        <v>49</v>
      </c>
      <c r="C108" s="2">
        <v>84</v>
      </c>
    </row>
    <row r="109" spans="1:3" x14ac:dyDescent="0.25">
      <c r="A109" s="2">
        <v>103</v>
      </c>
      <c r="B109" s="2">
        <v>36</v>
      </c>
      <c r="C109" s="2">
        <v>56</v>
      </c>
    </row>
    <row r="110" spans="1:3" x14ac:dyDescent="0.25">
      <c r="A110" s="2">
        <v>103</v>
      </c>
      <c r="B110" s="2">
        <v>36</v>
      </c>
      <c r="C110" s="2">
        <v>67</v>
      </c>
    </row>
    <row r="111" spans="1:3" x14ac:dyDescent="0.25">
      <c r="A111" s="2">
        <v>103</v>
      </c>
      <c r="B111" s="2">
        <v>45</v>
      </c>
      <c r="C111" s="2">
        <v>80</v>
      </c>
    </row>
    <row r="112" spans="1:3" x14ac:dyDescent="0.25">
      <c r="A112" s="2">
        <v>103</v>
      </c>
      <c r="B112" s="2">
        <v>37</v>
      </c>
      <c r="C112" s="2">
        <v>97</v>
      </c>
    </row>
    <row r="113" spans="1:3" x14ac:dyDescent="0.25">
      <c r="A113" s="2">
        <v>103</v>
      </c>
      <c r="B113" s="2">
        <v>30</v>
      </c>
      <c r="C113" s="2">
        <v>92</v>
      </c>
    </row>
    <row r="114" spans="1:3" x14ac:dyDescent="0.25">
      <c r="A114" s="2">
        <v>103</v>
      </c>
      <c r="B114" s="2">
        <v>42</v>
      </c>
      <c r="C114" s="2">
        <v>84</v>
      </c>
    </row>
    <row r="115" spans="1:3" x14ac:dyDescent="0.25">
      <c r="A115" s="2">
        <v>103</v>
      </c>
      <c r="B115" s="2">
        <v>45</v>
      </c>
      <c r="C115" s="2">
        <v>93</v>
      </c>
    </row>
    <row r="116" spans="1:3" x14ac:dyDescent="0.25">
      <c r="A116" s="2">
        <v>103</v>
      </c>
      <c r="B116" s="2">
        <v>46</v>
      </c>
      <c r="C116" s="2">
        <v>91</v>
      </c>
    </row>
    <row r="117" spans="1:3" x14ac:dyDescent="0.25">
      <c r="A117" s="2">
        <v>103</v>
      </c>
      <c r="B117" s="2">
        <v>51</v>
      </c>
      <c r="C117" s="2">
        <v>88</v>
      </c>
    </row>
    <row r="118" spans="1:3" x14ac:dyDescent="0.25">
      <c r="A118" s="2">
        <v>103</v>
      </c>
      <c r="B118" s="2">
        <v>37</v>
      </c>
      <c r="C118" s="2">
        <v>82</v>
      </c>
    </row>
    <row r="119" spans="1:3" x14ac:dyDescent="0.25">
      <c r="A119" s="2">
        <v>103</v>
      </c>
      <c r="B119" s="2">
        <v>43</v>
      </c>
      <c r="C119" s="2">
        <v>81</v>
      </c>
    </row>
    <row r="120" spans="1:3" x14ac:dyDescent="0.25">
      <c r="A120" s="2">
        <v>103</v>
      </c>
      <c r="B120" s="2">
        <v>51</v>
      </c>
      <c r="C120" s="2">
        <v>92</v>
      </c>
    </row>
    <row r="121" spans="1:3" x14ac:dyDescent="0.25">
      <c r="A121" s="2">
        <v>103</v>
      </c>
      <c r="B121" s="2">
        <v>37</v>
      </c>
      <c r="C121" s="2">
        <v>70</v>
      </c>
    </row>
    <row r="122" spans="1:3" x14ac:dyDescent="0.25">
      <c r="A122" s="2">
        <v>103</v>
      </c>
      <c r="B122" s="2">
        <v>49</v>
      </c>
      <c r="C122" s="2">
        <v>89</v>
      </c>
    </row>
    <row r="123" spans="1:3" x14ac:dyDescent="0.25">
      <c r="A123" s="2">
        <v>103</v>
      </c>
      <c r="B123" s="2">
        <v>42</v>
      </c>
      <c r="C123" s="2">
        <v>64</v>
      </c>
    </row>
    <row r="124" spans="1:3" x14ac:dyDescent="0.25">
      <c r="A124" s="2">
        <v>103</v>
      </c>
      <c r="B124" s="2">
        <v>55</v>
      </c>
      <c r="C124" s="2">
        <v>86</v>
      </c>
    </row>
    <row r="125" spans="1:3" x14ac:dyDescent="0.25">
      <c r="A125" s="2">
        <v>103</v>
      </c>
      <c r="B125" s="2">
        <v>45</v>
      </c>
      <c r="C125" s="2">
        <v>90</v>
      </c>
    </row>
    <row r="126" spans="1:3" x14ac:dyDescent="0.25">
      <c r="A126" s="2">
        <v>103</v>
      </c>
      <c r="B126" s="2">
        <v>38</v>
      </c>
      <c r="C126" s="2">
        <v>82</v>
      </c>
    </row>
    <row r="127" spans="1:3" x14ac:dyDescent="0.25">
      <c r="A127" s="2">
        <v>103</v>
      </c>
      <c r="B127" s="2">
        <v>28</v>
      </c>
      <c r="C127" s="2">
        <v>71</v>
      </c>
    </row>
    <row r="128" spans="1:3" x14ac:dyDescent="0.25">
      <c r="A128" s="2">
        <v>103</v>
      </c>
      <c r="B128" s="2">
        <v>29</v>
      </c>
      <c r="C128" s="2">
        <v>52</v>
      </c>
    </row>
    <row r="129" spans="1:3" x14ac:dyDescent="0.25">
      <c r="A129" s="2">
        <v>103</v>
      </c>
      <c r="B129" s="2">
        <v>44</v>
      </c>
      <c r="C129" s="2">
        <v>86</v>
      </c>
    </row>
    <row r="130" spans="1:3" x14ac:dyDescent="0.25">
      <c r="A130" s="2">
        <v>103</v>
      </c>
      <c r="B130" s="2">
        <v>46</v>
      </c>
      <c r="C130" s="2">
        <v>87</v>
      </c>
    </row>
    <row r="131" spans="1:3" x14ac:dyDescent="0.25">
      <c r="A131" s="2">
        <v>103</v>
      </c>
      <c r="B131" s="2">
        <v>73</v>
      </c>
      <c r="C131" s="2">
        <v>82</v>
      </c>
    </row>
    <row r="132" spans="1:3" x14ac:dyDescent="0.25">
      <c r="A132" s="2">
        <v>103</v>
      </c>
      <c r="B132" s="2">
        <v>45</v>
      </c>
      <c r="C132" s="2">
        <v>76</v>
      </c>
    </row>
    <row r="133" spans="1:3" x14ac:dyDescent="0.25">
      <c r="A133" s="2">
        <v>103</v>
      </c>
      <c r="B133" s="2">
        <v>26</v>
      </c>
      <c r="C133" s="2">
        <v>100</v>
      </c>
    </row>
    <row r="134" spans="1:3" x14ac:dyDescent="0.25">
      <c r="A134" s="2">
        <v>103</v>
      </c>
      <c r="B134" s="2">
        <v>40</v>
      </c>
      <c r="C134" s="2">
        <v>75</v>
      </c>
    </row>
    <row r="135" spans="1:3" x14ac:dyDescent="0.25">
      <c r="A135" s="2">
        <v>103</v>
      </c>
      <c r="B135" s="2">
        <v>46</v>
      </c>
      <c r="C135" s="2">
        <v>80</v>
      </c>
    </row>
    <row r="136" spans="1:3" x14ac:dyDescent="0.25">
      <c r="A136" s="2">
        <v>103</v>
      </c>
      <c r="B136" s="2">
        <v>26</v>
      </c>
      <c r="C136" s="2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workbookViewId="0">
      <selection activeCell="A2" sqref="A2"/>
    </sheetView>
  </sheetViews>
  <sheetFormatPr defaultRowHeight="15" x14ac:dyDescent="0.25"/>
  <cols>
    <col min="1" max="1" width="23.28515625" customWidth="1"/>
    <col min="2" max="2" width="15.85546875" customWidth="1"/>
    <col min="3" max="3" width="16.7109375" customWidth="1"/>
    <col min="4" max="4" width="15.7109375" customWidth="1"/>
    <col min="5" max="5" width="17.28515625" customWidth="1"/>
    <col min="6" max="6" width="17.85546875" customWidth="1"/>
    <col min="7" max="7" width="15" customWidth="1"/>
    <col min="8" max="8" width="15.42578125" customWidth="1"/>
    <col min="9" max="9" width="12" customWidth="1"/>
    <col min="10" max="10" width="1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53</v>
      </c>
      <c r="C2">
        <v>11</v>
      </c>
      <c r="D2">
        <v>7</v>
      </c>
      <c r="E2">
        <v>57</v>
      </c>
      <c r="F2">
        <v>46</v>
      </c>
      <c r="G2">
        <v>103</v>
      </c>
      <c r="H2">
        <v>71</v>
      </c>
      <c r="I2">
        <v>93</v>
      </c>
      <c r="J2">
        <v>27.663929370000002</v>
      </c>
      <c r="K2">
        <v>86.048138359999996</v>
      </c>
      <c r="L2" t="s">
        <v>13</v>
      </c>
    </row>
    <row r="3" spans="1:12" x14ac:dyDescent="0.25">
      <c r="A3" t="s">
        <v>14</v>
      </c>
      <c r="B3">
        <v>36</v>
      </c>
      <c r="C3">
        <v>4</v>
      </c>
      <c r="D3">
        <v>3</v>
      </c>
      <c r="E3">
        <v>43</v>
      </c>
      <c r="F3">
        <v>60</v>
      </c>
      <c r="G3">
        <v>103</v>
      </c>
      <c r="H3">
        <v>43</v>
      </c>
      <c r="I3">
        <v>84</v>
      </c>
      <c r="J3">
        <v>27.663929370000002</v>
      </c>
      <c r="K3">
        <v>86.048138359999996</v>
      </c>
      <c r="L3" t="s">
        <v>13</v>
      </c>
    </row>
    <row r="4" spans="1:12" x14ac:dyDescent="0.25">
      <c r="A4" t="s">
        <v>15</v>
      </c>
      <c r="B4">
        <v>33</v>
      </c>
      <c r="C4">
        <v>10</v>
      </c>
      <c r="D4">
        <v>6</v>
      </c>
      <c r="E4">
        <v>43</v>
      </c>
      <c r="F4">
        <v>60</v>
      </c>
      <c r="G4">
        <v>103</v>
      </c>
      <c r="H4">
        <v>49</v>
      </c>
      <c r="I4">
        <v>77</v>
      </c>
      <c r="J4">
        <v>27.663929370000002</v>
      </c>
      <c r="K4">
        <v>86.048138359999996</v>
      </c>
      <c r="L4" t="s">
        <v>13</v>
      </c>
    </row>
    <row r="5" spans="1:12" x14ac:dyDescent="0.25">
      <c r="A5" t="s">
        <v>16</v>
      </c>
      <c r="B5">
        <v>30</v>
      </c>
      <c r="C5">
        <v>8</v>
      </c>
      <c r="D5">
        <v>2</v>
      </c>
      <c r="E5">
        <v>40</v>
      </c>
      <c r="F5">
        <v>63</v>
      </c>
      <c r="G5">
        <v>103</v>
      </c>
      <c r="H5">
        <v>40</v>
      </c>
      <c r="I5">
        <v>75</v>
      </c>
      <c r="J5">
        <v>27.663929370000002</v>
      </c>
      <c r="K5">
        <v>86.048138359999996</v>
      </c>
      <c r="L5" t="s">
        <v>13</v>
      </c>
    </row>
    <row r="6" spans="1:12" x14ac:dyDescent="0.25">
      <c r="A6" t="s">
        <v>17</v>
      </c>
      <c r="B6">
        <v>32</v>
      </c>
      <c r="C6">
        <v>6</v>
      </c>
      <c r="D6">
        <v>2</v>
      </c>
      <c r="E6">
        <v>40</v>
      </c>
      <c r="F6">
        <v>63</v>
      </c>
      <c r="G6">
        <v>103</v>
      </c>
      <c r="H6">
        <v>40</v>
      </c>
      <c r="I6">
        <v>80</v>
      </c>
      <c r="J6">
        <v>27.663929370000002</v>
      </c>
      <c r="K6">
        <v>86.048138359999996</v>
      </c>
      <c r="L6" t="s">
        <v>13</v>
      </c>
    </row>
    <row r="7" spans="1:12" x14ac:dyDescent="0.25">
      <c r="A7" t="s">
        <v>18</v>
      </c>
      <c r="B7">
        <v>20</v>
      </c>
      <c r="C7">
        <v>4</v>
      </c>
      <c r="D7">
        <v>2</v>
      </c>
      <c r="E7">
        <v>26</v>
      </c>
      <c r="F7">
        <v>77</v>
      </c>
      <c r="G7">
        <v>103</v>
      </c>
      <c r="H7">
        <v>26</v>
      </c>
      <c r="I7">
        <v>77</v>
      </c>
      <c r="J7">
        <v>27.663929370000002</v>
      </c>
      <c r="K7">
        <v>86.048138359999996</v>
      </c>
      <c r="L7" t="s">
        <v>13</v>
      </c>
    </row>
    <row r="8" spans="1:12" x14ac:dyDescent="0.25">
      <c r="A8" t="s">
        <v>19</v>
      </c>
      <c r="B8">
        <v>32</v>
      </c>
      <c r="C8">
        <v>5</v>
      </c>
      <c r="D8">
        <v>5</v>
      </c>
      <c r="E8">
        <v>38</v>
      </c>
      <c r="F8">
        <v>65</v>
      </c>
      <c r="G8">
        <v>103</v>
      </c>
      <c r="H8">
        <v>42</v>
      </c>
      <c r="I8">
        <v>84</v>
      </c>
      <c r="J8">
        <v>27.663929370000002</v>
      </c>
      <c r="K8">
        <v>86.048138359999996</v>
      </c>
      <c r="L8" t="s">
        <v>13</v>
      </c>
    </row>
    <row r="9" spans="1:12" x14ac:dyDescent="0.25">
      <c r="A9" t="s">
        <v>20</v>
      </c>
      <c r="B9">
        <v>41</v>
      </c>
      <c r="C9">
        <v>8</v>
      </c>
      <c r="D9">
        <v>0</v>
      </c>
      <c r="E9">
        <v>49</v>
      </c>
      <c r="F9">
        <v>54</v>
      </c>
      <c r="G9">
        <v>103</v>
      </c>
      <c r="H9">
        <v>49</v>
      </c>
      <c r="I9">
        <v>84</v>
      </c>
      <c r="J9">
        <v>27.663929370000002</v>
      </c>
      <c r="K9">
        <v>86.048138359999996</v>
      </c>
      <c r="L9" t="s">
        <v>13</v>
      </c>
    </row>
    <row r="10" spans="1:12" x14ac:dyDescent="0.25">
      <c r="A10" t="s">
        <v>21</v>
      </c>
      <c r="B10">
        <v>45</v>
      </c>
      <c r="C10">
        <v>6</v>
      </c>
      <c r="D10">
        <v>0</v>
      </c>
      <c r="E10">
        <v>51</v>
      </c>
      <c r="F10">
        <v>52</v>
      </c>
      <c r="G10">
        <v>103</v>
      </c>
      <c r="H10">
        <v>51</v>
      </c>
      <c r="I10">
        <v>88</v>
      </c>
      <c r="J10">
        <v>27.663929370000002</v>
      </c>
      <c r="K10">
        <v>86.048138359999996</v>
      </c>
      <c r="L10" t="s">
        <v>13</v>
      </c>
    </row>
    <row r="11" spans="1:12" x14ac:dyDescent="0.25">
      <c r="A11" t="s">
        <v>22</v>
      </c>
      <c r="B11">
        <v>44</v>
      </c>
      <c r="C11">
        <v>1</v>
      </c>
      <c r="D11">
        <v>6</v>
      </c>
      <c r="E11">
        <v>51</v>
      </c>
      <c r="F11">
        <v>52</v>
      </c>
      <c r="G11">
        <v>103</v>
      </c>
      <c r="H11">
        <v>51</v>
      </c>
      <c r="I11">
        <v>86</v>
      </c>
      <c r="J11">
        <v>27.663929370000002</v>
      </c>
      <c r="K11">
        <v>86.048138359999996</v>
      </c>
      <c r="L11" t="s">
        <v>13</v>
      </c>
    </row>
    <row r="12" spans="1:12" x14ac:dyDescent="0.25">
      <c r="A12" t="s">
        <v>23</v>
      </c>
      <c r="B12">
        <v>33</v>
      </c>
      <c r="C12">
        <v>4</v>
      </c>
      <c r="D12">
        <v>3</v>
      </c>
      <c r="E12">
        <v>40</v>
      </c>
      <c r="F12">
        <v>63</v>
      </c>
      <c r="G12">
        <v>103</v>
      </c>
      <c r="H12">
        <v>40</v>
      </c>
      <c r="I12">
        <v>83</v>
      </c>
      <c r="J12">
        <v>27.663929370000002</v>
      </c>
      <c r="K12">
        <v>86.048138359999996</v>
      </c>
      <c r="L12" t="s">
        <v>13</v>
      </c>
    </row>
    <row r="13" spans="1:12" x14ac:dyDescent="0.25">
      <c r="A13" t="s">
        <v>24</v>
      </c>
      <c r="B13">
        <v>34</v>
      </c>
      <c r="C13">
        <v>4</v>
      </c>
      <c r="D13">
        <v>7</v>
      </c>
      <c r="E13">
        <v>45</v>
      </c>
      <c r="F13">
        <v>58</v>
      </c>
      <c r="G13">
        <v>103</v>
      </c>
      <c r="H13">
        <v>45</v>
      </c>
      <c r="I13">
        <v>76</v>
      </c>
      <c r="J13">
        <v>27.663929370000002</v>
      </c>
      <c r="K13">
        <v>86.048138359999996</v>
      </c>
      <c r="L13" t="s">
        <v>13</v>
      </c>
    </row>
    <row r="14" spans="1:12" x14ac:dyDescent="0.25">
      <c r="A14" t="s">
        <v>25</v>
      </c>
      <c r="B14">
        <v>25</v>
      </c>
      <c r="C14">
        <v>8</v>
      </c>
      <c r="D14">
        <v>5</v>
      </c>
      <c r="E14">
        <v>38</v>
      </c>
      <c r="F14">
        <v>65</v>
      </c>
      <c r="G14">
        <v>103</v>
      </c>
      <c r="H14">
        <v>38</v>
      </c>
      <c r="I14">
        <v>66</v>
      </c>
      <c r="J14">
        <v>27.663929370000002</v>
      </c>
      <c r="K14">
        <v>86.048138359999996</v>
      </c>
      <c r="L14" t="s">
        <v>13</v>
      </c>
    </row>
    <row r="15" spans="1:12" x14ac:dyDescent="0.25">
      <c r="A15" t="s">
        <v>26</v>
      </c>
      <c r="B15">
        <v>25</v>
      </c>
      <c r="C15">
        <v>9</v>
      </c>
      <c r="D15">
        <v>4</v>
      </c>
      <c r="E15">
        <v>38</v>
      </c>
      <c r="F15">
        <v>65</v>
      </c>
      <c r="G15">
        <v>103</v>
      </c>
      <c r="H15">
        <v>38</v>
      </c>
      <c r="I15">
        <v>66</v>
      </c>
      <c r="J15">
        <v>27.663929370000002</v>
      </c>
      <c r="K15">
        <v>86.048138359999996</v>
      </c>
      <c r="L15" t="s">
        <v>13</v>
      </c>
    </row>
    <row r="16" spans="1:12" x14ac:dyDescent="0.25">
      <c r="A16" t="s">
        <v>27</v>
      </c>
      <c r="B16">
        <v>40</v>
      </c>
      <c r="C16">
        <v>2</v>
      </c>
      <c r="D16">
        <v>7</v>
      </c>
      <c r="E16">
        <v>45</v>
      </c>
      <c r="F16">
        <v>58</v>
      </c>
      <c r="G16">
        <v>103</v>
      </c>
      <c r="H16">
        <v>49</v>
      </c>
      <c r="I16">
        <v>89</v>
      </c>
      <c r="J16">
        <v>27.663929370000002</v>
      </c>
      <c r="K16">
        <v>86.048138359999996</v>
      </c>
      <c r="L16" t="s">
        <v>13</v>
      </c>
    </row>
    <row r="17" spans="1:12" x14ac:dyDescent="0.25">
      <c r="A17" t="s">
        <v>28</v>
      </c>
      <c r="B17">
        <v>34</v>
      </c>
      <c r="C17">
        <v>14</v>
      </c>
      <c r="D17">
        <v>5</v>
      </c>
      <c r="E17">
        <v>47</v>
      </c>
      <c r="F17">
        <v>56</v>
      </c>
      <c r="G17">
        <v>103</v>
      </c>
      <c r="H17">
        <v>53</v>
      </c>
      <c r="I17">
        <v>72</v>
      </c>
      <c r="J17">
        <v>27.663929370000002</v>
      </c>
      <c r="K17">
        <v>86.048138359999996</v>
      </c>
      <c r="L17" t="s">
        <v>13</v>
      </c>
    </row>
    <row r="18" spans="1:12" x14ac:dyDescent="0.25">
      <c r="A18" s="1" t="s">
        <v>29</v>
      </c>
      <c r="B18">
        <v>19</v>
      </c>
      <c r="C18">
        <v>1</v>
      </c>
      <c r="D18">
        <v>2</v>
      </c>
      <c r="E18">
        <v>22</v>
      </c>
      <c r="F18">
        <v>81</v>
      </c>
      <c r="G18">
        <v>103</v>
      </c>
      <c r="H18">
        <v>22</v>
      </c>
      <c r="I18">
        <v>86</v>
      </c>
      <c r="J18">
        <v>27.663929370000002</v>
      </c>
      <c r="K18">
        <v>86.048138359999996</v>
      </c>
      <c r="L18" t="s">
        <v>13</v>
      </c>
    </row>
    <row r="19" spans="1:12" x14ac:dyDescent="0.25">
      <c r="A19" t="s">
        <v>30</v>
      </c>
      <c r="B19">
        <v>35</v>
      </c>
      <c r="C19">
        <v>9</v>
      </c>
      <c r="D19">
        <v>2</v>
      </c>
      <c r="E19">
        <v>46</v>
      </c>
      <c r="F19">
        <v>57</v>
      </c>
      <c r="G19">
        <v>103</v>
      </c>
      <c r="H19">
        <v>46</v>
      </c>
      <c r="I19">
        <v>76</v>
      </c>
      <c r="J19">
        <v>27.663929370000002</v>
      </c>
      <c r="K19">
        <v>86.048138359999996</v>
      </c>
      <c r="L19" t="s">
        <v>13</v>
      </c>
    </row>
    <row r="20" spans="1:12" x14ac:dyDescent="0.25">
      <c r="A20" t="s">
        <v>31</v>
      </c>
      <c r="B20">
        <v>19</v>
      </c>
      <c r="C20">
        <v>6</v>
      </c>
      <c r="D20">
        <v>3</v>
      </c>
      <c r="E20">
        <v>28</v>
      </c>
      <c r="F20">
        <v>75</v>
      </c>
      <c r="G20">
        <v>103</v>
      </c>
      <c r="H20">
        <v>28</v>
      </c>
      <c r="I20">
        <v>68</v>
      </c>
      <c r="J20">
        <v>27.663929370000002</v>
      </c>
      <c r="K20">
        <v>86.048138359999996</v>
      </c>
      <c r="L20" t="s">
        <v>13</v>
      </c>
    </row>
    <row r="21" spans="1:12" x14ac:dyDescent="0.25">
      <c r="A21" t="s">
        <v>32</v>
      </c>
      <c r="B21">
        <v>24</v>
      </c>
      <c r="C21">
        <v>3</v>
      </c>
      <c r="D21">
        <v>6</v>
      </c>
      <c r="E21">
        <v>33</v>
      </c>
      <c r="F21">
        <v>70</v>
      </c>
      <c r="G21">
        <v>103</v>
      </c>
      <c r="H21">
        <v>33</v>
      </c>
      <c r="I21">
        <v>73</v>
      </c>
      <c r="J21">
        <v>27.663929370000002</v>
      </c>
      <c r="K21">
        <v>86.048138359999996</v>
      </c>
      <c r="L21" t="s">
        <v>13</v>
      </c>
    </row>
    <row r="22" spans="1:12" x14ac:dyDescent="0.25">
      <c r="A22" t="s">
        <v>33</v>
      </c>
      <c r="B22">
        <v>20</v>
      </c>
      <c r="C22">
        <v>3</v>
      </c>
      <c r="D22">
        <v>5</v>
      </c>
      <c r="E22">
        <v>28</v>
      </c>
      <c r="F22">
        <v>75</v>
      </c>
      <c r="G22">
        <v>103</v>
      </c>
      <c r="H22">
        <v>28</v>
      </c>
      <c r="I22">
        <v>71</v>
      </c>
      <c r="J22">
        <v>27.663929370000002</v>
      </c>
      <c r="K22">
        <v>86.048138359999996</v>
      </c>
      <c r="L22" t="s">
        <v>13</v>
      </c>
    </row>
    <row r="23" spans="1:12" x14ac:dyDescent="0.25">
      <c r="A23" t="s">
        <v>34</v>
      </c>
      <c r="B23">
        <v>37</v>
      </c>
      <c r="C23">
        <v>9</v>
      </c>
      <c r="D23">
        <v>3</v>
      </c>
      <c r="E23">
        <v>49</v>
      </c>
      <c r="F23">
        <v>54</v>
      </c>
      <c r="G23">
        <v>103</v>
      </c>
      <c r="H23">
        <v>49</v>
      </c>
      <c r="I23">
        <v>76</v>
      </c>
      <c r="J23">
        <v>27.663929370000002</v>
      </c>
      <c r="K23">
        <v>86.048138359999996</v>
      </c>
      <c r="L23" t="s">
        <v>13</v>
      </c>
    </row>
    <row r="24" spans="1:12" x14ac:dyDescent="0.25">
      <c r="A24" t="s">
        <v>35</v>
      </c>
      <c r="B24">
        <v>26</v>
      </c>
      <c r="C24">
        <v>0</v>
      </c>
      <c r="D24">
        <v>0</v>
      </c>
      <c r="E24">
        <v>26</v>
      </c>
      <c r="F24">
        <v>77</v>
      </c>
      <c r="G24">
        <v>103</v>
      </c>
      <c r="H24">
        <v>26</v>
      </c>
      <c r="I24">
        <v>100</v>
      </c>
      <c r="J24">
        <v>27.663929370000002</v>
      </c>
      <c r="K24">
        <v>86.048138359999996</v>
      </c>
      <c r="L24" t="s">
        <v>13</v>
      </c>
    </row>
    <row r="25" spans="1:12" x14ac:dyDescent="0.25">
      <c r="A25" t="s">
        <v>36</v>
      </c>
      <c r="B25">
        <v>15</v>
      </c>
      <c r="C25">
        <v>10</v>
      </c>
      <c r="D25">
        <v>4</v>
      </c>
      <c r="E25">
        <v>29</v>
      </c>
      <c r="F25">
        <v>74</v>
      </c>
      <c r="G25">
        <v>103</v>
      </c>
      <c r="H25">
        <v>29</v>
      </c>
      <c r="I25">
        <v>52</v>
      </c>
      <c r="J25">
        <v>27.663929370000002</v>
      </c>
      <c r="K25">
        <v>86.048138359999996</v>
      </c>
      <c r="L25" t="s">
        <v>13</v>
      </c>
    </row>
    <row r="26" spans="1:12" x14ac:dyDescent="0.25">
      <c r="A26" t="s">
        <v>37</v>
      </c>
      <c r="B26">
        <v>35</v>
      </c>
      <c r="C26">
        <v>6</v>
      </c>
      <c r="D26">
        <v>2</v>
      </c>
      <c r="E26">
        <v>43</v>
      </c>
      <c r="F26">
        <v>60</v>
      </c>
      <c r="G26">
        <v>103</v>
      </c>
      <c r="H26">
        <v>43</v>
      </c>
      <c r="I26">
        <v>81</v>
      </c>
      <c r="J26">
        <v>27.663929370000002</v>
      </c>
      <c r="K26">
        <v>86.048138359999996</v>
      </c>
      <c r="L26" t="s">
        <v>13</v>
      </c>
    </row>
    <row r="27" spans="1:12" x14ac:dyDescent="0.25">
      <c r="A27" t="s">
        <v>38</v>
      </c>
      <c r="B27">
        <v>37</v>
      </c>
      <c r="C27">
        <v>9</v>
      </c>
      <c r="D27">
        <v>0</v>
      </c>
      <c r="E27">
        <v>46</v>
      </c>
      <c r="F27">
        <v>57</v>
      </c>
      <c r="G27">
        <v>103</v>
      </c>
      <c r="H27">
        <v>46</v>
      </c>
      <c r="I27">
        <v>80</v>
      </c>
      <c r="J27">
        <v>27.663929370000002</v>
      </c>
      <c r="K27">
        <v>86.048138359999996</v>
      </c>
      <c r="L27" t="s">
        <v>13</v>
      </c>
    </row>
    <row r="28" spans="1:12" x14ac:dyDescent="0.25">
      <c r="A28" t="s">
        <v>39</v>
      </c>
      <c r="B28">
        <v>47</v>
      </c>
      <c r="C28">
        <v>2</v>
      </c>
      <c r="D28">
        <v>0</v>
      </c>
      <c r="E28">
        <v>49</v>
      </c>
      <c r="F28">
        <v>54</v>
      </c>
      <c r="G28">
        <v>103</v>
      </c>
      <c r="H28">
        <v>49</v>
      </c>
      <c r="I28">
        <v>96</v>
      </c>
      <c r="J28">
        <v>27.663929370000002</v>
      </c>
      <c r="K28">
        <v>86.048138359999996</v>
      </c>
      <c r="L28" t="s">
        <v>13</v>
      </c>
    </row>
    <row r="29" spans="1:12" x14ac:dyDescent="0.25">
      <c r="A29" t="s">
        <v>40</v>
      </c>
      <c r="B29">
        <v>19</v>
      </c>
      <c r="C29">
        <v>15</v>
      </c>
      <c r="D29">
        <v>2</v>
      </c>
      <c r="E29">
        <v>36</v>
      </c>
      <c r="F29">
        <v>67</v>
      </c>
      <c r="G29">
        <v>103</v>
      </c>
      <c r="H29">
        <v>36</v>
      </c>
      <c r="I29">
        <v>53</v>
      </c>
      <c r="J29">
        <v>27.663929370000002</v>
      </c>
      <c r="K29">
        <v>86.048138359999996</v>
      </c>
      <c r="L29" t="s">
        <v>13</v>
      </c>
    </row>
    <row r="30" spans="1:12" x14ac:dyDescent="0.25">
      <c r="A30" t="s">
        <v>41</v>
      </c>
      <c r="B30">
        <v>47</v>
      </c>
      <c r="C30">
        <v>18</v>
      </c>
      <c r="D30">
        <v>8</v>
      </c>
      <c r="E30">
        <v>57</v>
      </c>
      <c r="F30">
        <v>46</v>
      </c>
      <c r="G30">
        <v>103</v>
      </c>
      <c r="H30">
        <v>73</v>
      </c>
      <c r="I30">
        <v>82</v>
      </c>
      <c r="J30">
        <v>27.663929370000002</v>
      </c>
      <c r="K30">
        <v>86.048138359999996</v>
      </c>
      <c r="L30" t="s">
        <v>13</v>
      </c>
    </row>
    <row r="31" spans="1:12" x14ac:dyDescent="0.25">
      <c r="A31" t="s">
        <v>42</v>
      </c>
      <c r="B31">
        <v>41</v>
      </c>
      <c r="C31">
        <v>4</v>
      </c>
      <c r="D31">
        <v>1</v>
      </c>
      <c r="E31">
        <v>46</v>
      </c>
      <c r="F31">
        <v>57</v>
      </c>
      <c r="G31">
        <v>103</v>
      </c>
      <c r="H31">
        <v>46</v>
      </c>
      <c r="I31">
        <v>89</v>
      </c>
      <c r="J31">
        <v>27.663929370000002</v>
      </c>
      <c r="K31">
        <v>86.048138359999996</v>
      </c>
      <c r="L31" t="s">
        <v>13</v>
      </c>
    </row>
    <row r="32" spans="1:12" x14ac:dyDescent="0.25">
      <c r="A32" t="s">
        <v>43</v>
      </c>
      <c r="B32">
        <v>26</v>
      </c>
      <c r="C32">
        <v>9</v>
      </c>
      <c r="D32">
        <v>2</v>
      </c>
      <c r="E32">
        <v>37</v>
      </c>
      <c r="F32">
        <v>66</v>
      </c>
      <c r="G32">
        <v>103</v>
      </c>
      <c r="H32">
        <v>37</v>
      </c>
      <c r="I32">
        <v>70</v>
      </c>
      <c r="J32">
        <v>27.663929370000002</v>
      </c>
      <c r="K32">
        <v>86.048138359999996</v>
      </c>
      <c r="L32" t="s">
        <v>13</v>
      </c>
    </row>
    <row r="33" spans="1:12" x14ac:dyDescent="0.25">
      <c r="A33" t="s">
        <v>44</v>
      </c>
      <c r="B33">
        <v>43</v>
      </c>
      <c r="C33">
        <v>11</v>
      </c>
      <c r="D33">
        <v>0</v>
      </c>
      <c r="E33">
        <v>54</v>
      </c>
      <c r="F33">
        <v>49</v>
      </c>
      <c r="G33">
        <v>103</v>
      </c>
      <c r="H33">
        <v>54</v>
      </c>
      <c r="I33">
        <v>80</v>
      </c>
      <c r="J33">
        <v>27.663929370000002</v>
      </c>
      <c r="K33">
        <v>86.048138359999996</v>
      </c>
      <c r="L33" t="s">
        <v>13</v>
      </c>
    </row>
    <row r="34" spans="1:12" x14ac:dyDescent="0.25">
      <c r="A34" t="s">
        <v>45</v>
      </c>
      <c r="B34">
        <v>51</v>
      </c>
      <c r="C34">
        <v>3</v>
      </c>
      <c r="D34">
        <v>2</v>
      </c>
      <c r="E34">
        <v>54</v>
      </c>
      <c r="F34">
        <v>49</v>
      </c>
      <c r="G34">
        <v>103</v>
      </c>
      <c r="H34">
        <v>56</v>
      </c>
      <c r="I34">
        <v>94</v>
      </c>
      <c r="J34">
        <v>27.663929370000002</v>
      </c>
      <c r="K34">
        <v>86.048138359999996</v>
      </c>
      <c r="L34" t="s">
        <v>13</v>
      </c>
    </row>
    <row r="35" spans="1:12" x14ac:dyDescent="0.25">
      <c r="A35" t="s">
        <v>46</v>
      </c>
      <c r="B35">
        <v>24</v>
      </c>
      <c r="C35">
        <v>2</v>
      </c>
      <c r="D35">
        <v>0</v>
      </c>
      <c r="E35">
        <v>26</v>
      </c>
      <c r="F35">
        <v>77</v>
      </c>
      <c r="G35">
        <v>103</v>
      </c>
      <c r="H35">
        <v>26</v>
      </c>
      <c r="I35">
        <v>92</v>
      </c>
      <c r="J35">
        <v>27.663929370000002</v>
      </c>
      <c r="K35">
        <v>86.048138359999996</v>
      </c>
      <c r="L35" t="s">
        <v>13</v>
      </c>
    </row>
    <row r="36" spans="1:12" x14ac:dyDescent="0.25">
      <c r="A36" t="s">
        <v>47</v>
      </c>
      <c r="B36">
        <v>27</v>
      </c>
      <c r="C36">
        <v>7</v>
      </c>
      <c r="D36">
        <v>3</v>
      </c>
      <c r="E36">
        <v>33</v>
      </c>
      <c r="F36">
        <v>70</v>
      </c>
      <c r="G36">
        <v>103</v>
      </c>
      <c r="H36">
        <v>37</v>
      </c>
      <c r="I36">
        <v>82</v>
      </c>
      <c r="J36">
        <v>27.663929370000002</v>
      </c>
      <c r="K36">
        <v>86.048138359999996</v>
      </c>
      <c r="L36" t="s">
        <v>13</v>
      </c>
    </row>
    <row r="37" spans="1:12" x14ac:dyDescent="0.25">
      <c r="A37" t="s">
        <v>48</v>
      </c>
      <c r="B37">
        <v>29</v>
      </c>
      <c r="C37">
        <v>8</v>
      </c>
      <c r="D37">
        <v>3</v>
      </c>
      <c r="E37">
        <v>40</v>
      </c>
      <c r="F37">
        <v>63</v>
      </c>
      <c r="G37">
        <v>103</v>
      </c>
      <c r="H37">
        <v>40</v>
      </c>
      <c r="I37">
        <v>73</v>
      </c>
      <c r="J37">
        <v>27.663929370000002</v>
      </c>
      <c r="K37">
        <v>86.048138359999996</v>
      </c>
      <c r="L37" t="s">
        <v>13</v>
      </c>
    </row>
    <row r="38" spans="1:12" x14ac:dyDescent="0.25">
      <c r="A38" t="s">
        <v>49</v>
      </c>
      <c r="B38">
        <v>38</v>
      </c>
      <c r="C38">
        <v>1</v>
      </c>
      <c r="D38">
        <v>3</v>
      </c>
      <c r="E38">
        <v>42</v>
      </c>
      <c r="F38">
        <v>61</v>
      </c>
      <c r="G38">
        <v>103</v>
      </c>
      <c r="H38">
        <v>42</v>
      </c>
      <c r="I38">
        <v>90</v>
      </c>
      <c r="J38">
        <v>27.663929370000002</v>
      </c>
      <c r="K38">
        <v>86.048138359999996</v>
      </c>
      <c r="L38" t="s">
        <v>13</v>
      </c>
    </row>
    <row r="39" spans="1:12" x14ac:dyDescent="0.25">
      <c r="A39" t="s">
        <v>50</v>
      </c>
      <c r="B39">
        <v>41</v>
      </c>
      <c r="C39">
        <v>7</v>
      </c>
      <c r="D39">
        <v>2</v>
      </c>
      <c r="E39">
        <v>50</v>
      </c>
      <c r="F39">
        <v>53</v>
      </c>
      <c r="G39">
        <v>103</v>
      </c>
      <c r="H39">
        <v>50</v>
      </c>
      <c r="I39">
        <v>82</v>
      </c>
      <c r="J39">
        <v>27.663929370000002</v>
      </c>
      <c r="K39">
        <v>86.048138359999996</v>
      </c>
      <c r="L39" t="s">
        <v>13</v>
      </c>
    </row>
    <row r="40" spans="1:12" x14ac:dyDescent="0.25">
      <c r="A40" t="s">
        <v>51</v>
      </c>
      <c r="B40">
        <v>31</v>
      </c>
      <c r="C40">
        <v>11</v>
      </c>
      <c r="D40">
        <v>1</v>
      </c>
      <c r="E40">
        <v>43</v>
      </c>
      <c r="F40">
        <v>60</v>
      </c>
      <c r="G40">
        <v>103</v>
      </c>
      <c r="H40">
        <v>43</v>
      </c>
      <c r="I40">
        <v>72</v>
      </c>
      <c r="J40">
        <v>27.663929370000002</v>
      </c>
      <c r="K40">
        <v>86.048138359999996</v>
      </c>
      <c r="L40" t="s">
        <v>13</v>
      </c>
    </row>
    <row r="41" spans="1:12" x14ac:dyDescent="0.25">
      <c r="A41" t="s">
        <v>52</v>
      </c>
      <c r="B41">
        <v>22</v>
      </c>
      <c r="C41">
        <v>4</v>
      </c>
      <c r="D41">
        <v>0</v>
      </c>
      <c r="E41">
        <v>26</v>
      </c>
      <c r="F41">
        <v>77</v>
      </c>
      <c r="G41">
        <v>103</v>
      </c>
      <c r="H41">
        <v>26</v>
      </c>
      <c r="I41">
        <v>85</v>
      </c>
      <c r="J41">
        <v>27.663929370000002</v>
      </c>
      <c r="K41">
        <v>86.048138359999996</v>
      </c>
      <c r="L41" t="s">
        <v>13</v>
      </c>
    </row>
    <row r="42" spans="1:12" x14ac:dyDescent="0.25">
      <c r="A42" t="s">
        <v>53</v>
      </c>
      <c r="B42">
        <v>38</v>
      </c>
      <c r="C42">
        <v>5</v>
      </c>
      <c r="D42">
        <v>1</v>
      </c>
      <c r="E42">
        <v>44</v>
      </c>
      <c r="F42">
        <v>59</v>
      </c>
      <c r="G42">
        <v>103</v>
      </c>
      <c r="H42">
        <v>44</v>
      </c>
      <c r="I42">
        <v>86</v>
      </c>
      <c r="J42">
        <v>27.663929370000002</v>
      </c>
      <c r="K42">
        <v>86.048138359999996</v>
      </c>
      <c r="L42" t="s">
        <v>13</v>
      </c>
    </row>
    <row r="43" spans="1:12" x14ac:dyDescent="0.25">
      <c r="A43" t="s">
        <v>54</v>
      </c>
      <c r="B43">
        <v>32</v>
      </c>
      <c r="C43">
        <v>7</v>
      </c>
      <c r="D43">
        <v>4</v>
      </c>
      <c r="E43">
        <v>39</v>
      </c>
      <c r="F43">
        <v>64</v>
      </c>
      <c r="G43">
        <v>103</v>
      </c>
      <c r="H43">
        <v>43</v>
      </c>
      <c r="I43">
        <v>82</v>
      </c>
      <c r="J43">
        <v>27.663929370000002</v>
      </c>
      <c r="K43">
        <v>86.048138359999996</v>
      </c>
      <c r="L43" t="s">
        <v>13</v>
      </c>
    </row>
    <row r="44" spans="1:12" x14ac:dyDescent="0.25">
      <c r="A44" t="s">
        <v>55</v>
      </c>
      <c r="B44">
        <v>39</v>
      </c>
      <c r="C44">
        <v>12</v>
      </c>
      <c r="D44">
        <v>0</v>
      </c>
      <c r="E44">
        <v>51</v>
      </c>
      <c r="F44">
        <v>52</v>
      </c>
      <c r="G44">
        <v>103</v>
      </c>
      <c r="H44">
        <v>51</v>
      </c>
      <c r="I44">
        <v>76</v>
      </c>
      <c r="J44">
        <v>27.663929370000002</v>
      </c>
      <c r="K44">
        <v>86.048138359999996</v>
      </c>
      <c r="L44" t="s">
        <v>13</v>
      </c>
    </row>
    <row r="45" spans="1:12" x14ac:dyDescent="0.25">
      <c r="A45" t="s">
        <v>56</v>
      </c>
      <c r="B45">
        <v>20</v>
      </c>
      <c r="C45">
        <v>13</v>
      </c>
      <c r="D45">
        <v>3</v>
      </c>
      <c r="E45">
        <v>36</v>
      </c>
      <c r="F45">
        <v>67</v>
      </c>
      <c r="G45">
        <v>103</v>
      </c>
      <c r="H45">
        <v>36</v>
      </c>
      <c r="I45">
        <v>56</v>
      </c>
      <c r="J45">
        <v>27.663929370000002</v>
      </c>
      <c r="K45">
        <v>86.048138359999996</v>
      </c>
      <c r="L45" t="s">
        <v>13</v>
      </c>
    </row>
    <row r="46" spans="1:12" x14ac:dyDescent="0.25">
      <c r="A46" t="s">
        <v>57</v>
      </c>
      <c r="B46">
        <v>28</v>
      </c>
      <c r="C46">
        <v>19</v>
      </c>
      <c r="D46">
        <v>0</v>
      </c>
      <c r="E46">
        <v>47</v>
      </c>
      <c r="F46">
        <v>56</v>
      </c>
      <c r="G46">
        <v>103</v>
      </c>
      <c r="H46">
        <v>47</v>
      </c>
      <c r="I46">
        <v>60</v>
      </c>
      <c r="J46">
        <v>27.663929370000002</v>
      </c>
      <c r="K46">
        <v>86.048138359999996</v>
      </c>
      <c r="L46" t="s">
        <v>13</v>
      </c>
    </row>
    <row r="47" spans="1:12" x14ac:dyDescent="0.25">
      <c r="A47" t="s">
        <v>58</v>
      </c>
      <c r="B47">
        <v>43</v>
      </c>
      <c r="C47">
        <v>2</v>
      </c>
      <c r="D47">
        <v>1</v>
      </c>
      <c r="E47">
        <v>46</v>
      </c>
      <c r="F47">
        <v>57</v>
      </c>
      <c r="G47">
        <v>103</v>
      </c>
      <c r="H47">
        <v>46</v>
      </c>
      <c r="I47">
        <v>93</v>
      </c>
      <c r="J47">
        <v>27.663929370000002</v>
      </c>
      <c r="K47">
        <v>86.048138359999996</v>
      </c>
      <c r="L47" t="s">
        <v>13</v>
      </c>
    </row>
    <row r="48" spans="1:12" x14ac:dyDescent="0.25">
      <c r="A48" t="s">
        <v>59</v>
      </c>
      <c r="B48">
        <v>48</v>
      </c>
      <c r="C48">
        <v>6</v>
      </c>
      <c r="D48">
        <v>0</v>
      </c>
      <c r="E48">
        <v>54</v>
      </c>
      <c r="F48">
        <v>49</v>
      </c>
      <c r="G48">
        <v>103</v>
      </c>
      <c r="H48">
        <v>54</v>
      </c>
      <c r="I48">
        <v>89</v>
      </c>
      <c r="J48">
        <v>27.663929370000002</v>
      </c>
      <c r="K48">
        <v>86.048138359999996</v>
      </c>
      <c r="L48" t="s">
        <v>13</v>
      </c>
    </row>
    <row r="49" spans="1:12" x14ac:dyDescent="0.25">
      <c r="A49" t="s">
        <v>60</v>
      </c>
      <c r="B49">
        <v>20</v>
      </c>
      <c r="C49">
        <v>14</v>
      </c>
      <c r="D49">
        <v>2</v>
      </c>
      <c r="E49">
        <v>36</v>
      </c>
      <c r="F49">
        <v>67</v>
      </c>
      <c r="G49">
        <v>103</v>
      </c>
      <c r="H49">
        <v>36</v>
      </c>
      <c r="I49">
        <v>56</v>
      </c>
      <c r="J49">
        <v>27.663929370000002</v>
      </c>
      <c r="K49">
        <v>86.048138359999996</v>
      </c>
      <c r="L49" t="s">
        <v>13</v>
      </c>
    </row>
    <row r="50" spans="1:12" x14ac:dyDescent="0.25">
      <c r="A50" t="s">
        <v>61</v>
      </c>
      <c r="B50">
        <v>23</v>
      </c>
      <c r="C50">
        <v>11</v>
      </c>
      <c r="D50">
        <v>2</v>
      </c>
      <c r="E50">
        <v>36</v>
      </c>
      <c r="F50">
        <v>67</v>
      </c>
      <c r="G50">
        <v>103</v>
      </c>
      <c r="H50">
        <v>36</v>
      </c>
      <c r="I50">
        <v>64</v>
      </c>
      <c r="J50">
        <v>27.663929370000002</v>
      </c>
      <c r="K50">
        <v>86.048138359999996</v>
      </c>
      <c r="L50" t="s">
        <v>13</v>
      </c>
    </row>
    <row r="51" spans="1:12" x14ac:dyDescent="0.25">
      <c r="A51" t="s">
        <v>62</v>
      </c>
      <c r="B51">
        <v>23</v>
      </c>
      <c r="C51">
        <v>2</v>
      </c>
      <c r="D51">
        <v>1</v>
      </c>
      <c r="E51">
        <v>26</v>
      </c>
      <c r="F51">
        <v>77</v>
      </c>
      <c r="G51">
        <v>103</v>
      </c>
      <c r="H51">
        <v>26</v>
      </c>
      <c r="I51">
        <v>88</v>
      </c>
      <c r="J51">
        <v>27.663929370000002</v>
      </c>
      <c r="K51">
        <v>86.048138359999996</v>
      </c>
      <c r="L51" t="s">
        <v>13</v>
      </c>
    </row>
    <row r="52" spans="1:12" x14ac:dyDescent="0.25">
      <c r="A52" t="s">
        <v>63</v>
      </c>
      <c r="B52">
        <v>23</v>
      </c>
      <c r="C52">
        <v>2</v>
      </c>
      <c r="D52">
        <v>1</v>
      </c>
      <c r="E52">
        <v>26</v>
      </c>
      <c r="F52">
        <v>77</v>
      </c>
      <c r="G52">
        <v>103</v>
      </c>
      <c r="H52">
        <v>26</v>
      </c>
      <c r="I52">
        <v>88</v>
      </c>
      <c r="J52">
        <v>27.663929370000002</v>
      </c>
      <c r="K52">
        <v>86.048138359999996</v>
      </c>
      <c r="L52" t="s">
        <v>13</v>
      </c>
    </row>
    <row r="53" spans="1:12" x14ac:dyDescent="0.25">
      <c r="A53" t="s">
        <v>64</v>
      </c>
      <c r="B53">
        <v>45</v>
      </c>
      <c r="C53">
        <v>5</v>
      </c>
      <c r="D53">
        <v>1</v>
      </c>
      <c r="E53">
        <v>51</v>
      </c>
      <c r="F53">
        <v>52</v>
      </c>
      <c r="G53">
        <v>103</v>
      </c>
      <c r="H53">
        <v>51</v>
      </c>
      <c r="I53">
        <v>88</v>
      </c>
      <c r="J53">
        <v>27.663929370000002</v>
      </c>
      <c r="K53">
        <v>86.048138359999996</v>
      </c>
      <c r="L53" t="s">
        <v>13</v>
      </c>
    </row>
    <row r="54" spans="1:12" x14ac:dyDescent="0.25">
      <c r="A54" t="s">
        <v>65</v>
      </c>
      <c r="B54">
        <v>47</v>
      </c>
      <c r="C54">
        <v>7</v>
      </c>
      <c r="D54">
        <v>8</v>
      </c>
      <c r="E54">
        <v>50</v>
      </c>
      <c r="F54">
        <v>53</v>
      </c>
      <c r="G54">
        <v>103</v>
      </c>
      <c r="H54">
        <v>62</v>
      </c>
      <c r="I54">
        <v>94</v>
      </c>
      <c r="J54">
        <v>27.663929370000002</v>
      </c>
      <c r="K54">
        <v>86.048138359999996</v>
      </c>
      <c r="L54" t="s">
        <v>13</v>
      </c>
    </row>
    <row r="55" spans="1:12" x14ac:dyDescent="0.25">
      <c r="A55" t="s">
        <v>66</v>
      </c>
      <c r="B55">
        <v>38</v>
      </c>
      <c r="C55">
        <v>2</v>
      </c>
      <c r="D55">
        <v>5</v>
      </c>
      <c r="E55">
        <v>41</v>
      </c>
      <c r="F55">
        <v>62</v>
      </c>
      <c r="G55">
        <v>103</v>
      </c>
      <c r="H55">
        <v>45</v>
      </c>
      <c r="I55">
        <v>93</v>
      </c>
      <c r="J55">
        <v>27.663929370000002</v>
      </c>
      <c r="K55">
        <v>86.048138359999996</v>
      </c>
      <c r="L55" t="s">
        <v>13</v>
      </c>
    </row>
    <row r="56" spans="1:12" x14ac:dyDescent="0.25">
      <c r="A56" t="s">
        <v>67</v>
      </c>
      <c r="B56">
        <v>26</v>
      </c>
      <c r="C56">
        <v>8</v>
      </c>
      <c r="D56">
        <v>5</v>
      </c>
      <c r="E56">
        <v>35</v>
      </c>
      <c r="F56">
        <v>68</v>
      </c>
      <c r="G56">
        <v>103</v>
      </c>
      <c r="H56">
        <v>39</v>
      </c>
      <c r="I56">
        <v>74</v>
      </c>
      <c r="J56">
        <v>27.663929370000002</v>
      </c>
      <c r="K56">
        <v>86.048138359999996</v>
      </c>
      <c r="L56" t="s">
        <v>13</v>
      </c>
    </row>
    <row r="57" spans="1:12" x14ac:dyDescent="0.25">
      <c r="A57" t="s">
        <v>68</v>
      </c>
      <c r="B57">
        <v>32</v>
      </c>
      <c r="C57">
        <v>2</v>
      </c>
      <c r="D57">
        <v>3</v>
      </c>
      <c r="E57">
        <v>33</v>
      </c>
      <c r="F57">
        <v>70</v>
      </c>
      <c r="G57">
        <v>103</v>
      </c>
      <c r="H57">
        <v>37</v>
      </c>
      <c r="I57">
        <v>97</v>
      </c>
      <c r="J57">
        <v>27.663929370000002</v>
      </c>
      <c r="K57">
        <v>86.048138359999996</v>
      </c>
      <c r="L57" t="s">
        <v>13</v>
      </c>
    </row>
    <row r="58" spans="1:12" x14ac:dyDescent="0.25">
      <c r="A58" t="s">
        <v>69</v>
      </c>
      <c r="B58">
        <v>33</v>
      </c>
      <c r="C58">
        <v>10</v>
      </c>
      <c r="D58">
        <v>2</v>
      </c>
      <c r="E58">
        <v>41</v>
      </c>
      <c r="F58">
        <v>62</v>
      </c>
      <c r="G58">
        <v>103</v>
      </c>
      <c r="H58">
        <v>45</v>
      </c>
      <c r="I58">
        <v>80</v>
      </c>
      <c r="J58">
        <v>27.663929370000002</v>
      </c>
      <c r="K58">
        <v>86.048138359999996</v>
      </c>
      <c r="L58" t="s">
        <v>13</v>
      </c>
    </row>
    <row r="59" spans="1:12" x14ac:dyDescent="0.25">
      <c r="A59" t="s">
        <v>70</v>
      </c>
      <c r="B59">
        <v>43</v>
      </c>
      <c r="C59">
        <v>14</v>
      </c>
      <c r="D59">
        <v>6</v>
      </c>
      <c r="E59">
        <v>51</v>
      </c>
      <c r="F59">
        <v>52</v>
      </c>
      <c r="G59">
        <v>103</v>
      </c>
      <c r="H59">
        <v>63</v>
      </c>
      <c r="I59">
        <v>84</v>
      </c>
      <c r="J59">
        <v>27.663929370000002</v>
      </c>
      <c r="K59">
        <v>86.048138359999996</v>
      </c>
      <c r="L59" t="s">
        <v>13</v>
      </c>
    </row>
    <row r="60" spans="1:12" x14ac:dyDescent="0.25">
      <c r="A60" t="s">
        <v>71</v>
      </c>
      <c r="B60">
        <v>32</v>
      </c>
      <c r="C60">
        <v>4</v>
      </c>
      <c r="D60">
        <v>2</v>
      </c>
      <c r="E60">
        <v>34</v>
      </c>
      <c r="F60">
        <v>69</v>
      </c>
      <c r="G60">
        <v>103</v>
      </c>
      <c r="H60">
        <v>38</v>
      </c>
      <c r="I60">
        <v>94</v>
      </c>
      <c r="J60">
        <v>27.663929370000002</v>
      </c>
      <c r="K60">
        <v>86.048138359999996</v>
      </c>
      <c r="L60" t="s">
        <v>13</v>
      </c>
    </row>
    <row r="61" spans="1:12" x14ac:dyDescent="0.25">
      <c r="A61" t="s">
        <v>72</v>
      </c>
      <c r="B61">
        <v>36</v>
      </c>
      <c r="C61">
        <v>2</v>
      </c>
      <c r="D61">
        <v>7</v>
      </c>
      <c r="E61">
        <v>41</v>
      </c>
      <c r="F61">
        <v>62</v>
      </c>
      <c r="G61">
        <v>103</v>
      </c>
      <c r="H61">
        <v>45</v>
      </c>
      <c r="I61">
        <v>88</v>
      </c>
      <c r="J61">
        <v>27.663929370000002</v>
      </c>
      <c r="K61">
        <v>86.048138359999996</v>
      </c>
      <c r="L61" t="s">
        <v>13</v>
      </c>
    </row>
    <row r="62" spans="1:12" x14ac:dyDescent="0.25">
      <c r="A62" t="s">
        <v>73</v>
      </c>
      <c r="B62">
        <v>30</v>
      </c>
      <c r="C62">
        <v>15</v>
      </c>
      <c r="D62">
        <v>17</v>
      </c>
      <c r="E62">
        <v>50</v>
      </c>
      <c r="F62">
        <v>53</v>
      </c>
      <c r="G62">
        <v>103</v>
      </c>
      <c r="H62">
        <v>62</v>
      </c>
      <c r="I62">
        <v>60</v>
      </c>
      <c r="J62">
        <v>27.663929370000002</v>
      </c>
      <c r="K62">
        <v>86.048138359999996</v>
      </c>
      <c r="L62" t="s">
        <v>13</v>
      </c>
    </row>
    <row r="63" spans="1:12" x14ac:dyDescent="0.25">
      <c r="A63" t="s">
        <v>74</v>
      </c>
      <c r="B63">
        <v>26</v>
      </c>
      <c r="C63">
        <v>3</v>
      </c>
      <c r="D63">
        <v>8</v>
      </c>
      <c r="E63">
        <v>33</v>
      </c>
      <c r="F63">
        <v>70</v>
      </c>
      <c r="G63">
        <v>103</v>
      </c>
      <c r="H63">
        <v>37</v>
      </c>
      <c r="I63">
        <v>79</v>
      </c>
      <c r="J63">
        <v>27.663929370000002</v>
      </c>
      <c r="K63">
        <v>86.048138359999996</v>
      </c>
      <c r="L63" t="s">
        <v>13</v>
      </c>
    </row>
    <row r="64" spans="1:12" x14ac:dyDescent="0.25">
      <c r="A64" t="s">
        <v>75</v>
      </c>
      <c r="B64">
        <v>44</v>
      </c>
      <c r="C64">
        <v>11</v>
      </c>
      <c r="D64">
        <v>4</v>
      </c>
      <c r="E64">
        <v>53</v>
      </c>
      <c r="F64">
        <v>50</v>
      </c>
      <c r="G64">
        <v>103</v>
      </c>
      <c r="H64">
        <v>59</v>
      </c>
      <c r="I64">
        <v>83</v>
      </c>
      <c r="J64">
        <v>27.663929370000002</v>
      </c>
      <c r="K64">
        <v>86.048138359999996</v>
      </c>
      <c r="L64" t="s">
        <v>13</v>
      </c>
    </row>
    <row r="65" spans="1:12" x14ac:dyDescent="0.25">
      <c r="A65" t="s">
        <v>76</v>
      </c>
      <c r="B65">
        <v>30</v>
      </c>
      <c r="C65">
        <v>4</v>
      </c>
      <c r="D65">
        <v>3</v>
      </c>
      <c r="E65">
        <v>37</v>
      </c>
      <c r="F65">
        <v>66</v>
      </c>
      <c r="G65">
        <v>103</v>
      </c>
      <c r="H65">
        <v>37</v>
      </c>
      <c r="I65">
        <v>81</v>
      </c>
      <c r="J65">
        <v>27.663929370000002</v>
      </c>
      <c r="K65">
        <v>86.048138359999996</v>
      </c>
      <c r="L65" t="s">
        <v>13</v>
      </c>
    </row>
    <row r="66" spans="1:12" x14ac:dyDescent="0.25">
      <c r="A66" t="s">
        <v>77</v>
      </c>
      <c r="B66">
        <v>23</v>
      </c>
      <c r="C66">
        <v>10</v>
      </c>
      <c r="D66">
        <v>4</v>
      </c>
      <c r="E66">
        <v>33</v>
      </c>
      <c r="F66">
        <v>70</v>
      </c>
      <c r="G66">
        <v>103</v>
      </c>
      <c r="H66">
        <v>37</v>
      </c>
      <c r="I66">
        <v>70</v>
      </c>
      <c r="J66">
        <v>27.663929370000002</v>
      </c>
      <c r="K66">
        <v>86.048138359999996</v>
      </c>
      <c r="L66" t="s">
        <v>13</v>
      </c>
    </row>
    <row r="67" spans="1:12" x14ac:dyDescent="0.25">
      <c r="A67" t="s">
        <v>78</v>
      </c>
      <c r="B67">
        <v>24</v>
      </c>
      <c r="C67">
        <v>1</v>
      </c>
      <c r="D67">
        <v>1</v>
      </c>
      <c r="E67">
        <v>26</v>
      </c>
      <c r="F67">
        <v>77</v>
      </c>
      <c r="G67">
        <v>103</v>
      </c>
      <c r="H67">
        <v>26</v>
      </c>
      <c r="I67">
        <v>92</v>
      </c>
      <c r="J67">
        <v>27.663929370000002</v>
      </c>
      <c r="K67">
        <v>86.048138359999996</v>
      </c>
      <c r="L67" t="s">
        <v>13</v>
      </c>
    </row>
    <row r="68" spans="1:12" x14ac:dyDescent="0.25">
      <c r="A68" t="s">
        <v>79</v>
      </c>
      <c r="B68">
        <v>47</v>
      </c>
      <c r="C68">
        <v>6</v>
      </c>
      <c r="D68">
        <v>1</v>
      </c>
      <c r="E68">
        <v>54</v>
      </c>
      <c r="F68">
        <v>49</v>
      </c>
      <c r="G68">
        <v>103</v>
      </c>
      <c r="H68">
        <v>54</v>
      </c>
      <c r="I68">
        <v>87</v>
      </c>
      <c r="J68">
        <v>27.663929370000002</v>
      </c>
      <c r="K68">
        <v>86.048138359999996</v>
      </c>
      <c r="L68" t="s">
        <v>13</v>
      </c>
    </row>
    <row r="69" spans="1:12" x14ac:dyDescent="0.25">
      <c r="A69" s="1" t="s">
        <v>80</v>
      </c>
      <c r="B69">
        <v>33</v>
      </c>
      <c r="C69">
        <v>12</v>
      </c>
      <c r="D69">
        <v>5</v>
      </c>
      <c r="E69">
        <v>44</v>
      </c>
      <c r="F69">
        <v>59</v>
      </c>
      <c r="G69">
        <v>103</v>
      </c>
      <c r="H69">
        <v>50</v>
      </c>
      <c r="I69">
        <v>75</v>
      </c>
      <c r="J69">
        <v>27.663929370000002</v>
      </c>
      <c r="K69">
        <v>86.048138359999996</v>
      </c>
      <c r="L69" t="s">
        <v>13</v>
      </c>
    </row>
    <row r="70" spans="1:12" x14ac:dyDescent="0.25">
      <c r="A70" t="s">
        <v>81</v>
      </c>
      <c r="B70">
        <v>29</v>
      </c>
      <c r="C70">
        <v>10</v>
      </c>
      <c r="D70">
        <v>1</v>
      </c>
      <c r="E70">
        <v>40</v>
      </c>
      <c r="F70">
        <v>63</v>
      </c>
      <c r="G70">
        <v>103</v>
      </c>
      <c r="H70">
        <v>40</v>
      </c>
      <c r="I70">
        <v>73</v>
      </c>
      <c r="J70">
        <v>27.663929370000002</v>
      </c>
      <c r="K70">
        <v>86.048138359999996</v>
      </c>
      <c r="L70" t="s">
        <v>13</v>
      </c>
    </row>
    <row r="71" spans="1:12" x14ac:dyDescent="0.25">
      <c r="A71" t="s">
        <v>82</v>
      </c>
      <c r="B71">
        <v>17</v>
      </c>
      <c r="C71">
        <v>15</v>
      </c>
      <c r="D71">
        <v>4</v>
      </c>
      <c r="E71">
        <v>36</v>
      </c>
      <c r="F71">
        <v>67</v>
      </c>
      <c r="G71">
        <v>103</v>
      </c>
      <c r="H71">
        <v>36</v>
      </c>
      <c r="I71">
        <v>47</v>
      </c>
      <c r="J71">
        <v>27.663929370000002</v>
      </c>
      <c r="K71">
        <v>86.048138359999996</v>
      </c>
      <c r="L71" t="s">
        <v>13</v>
      </c>
    </row>
    <row r="72" spans="1:12" x14ac:dyDescent="0.25">
      <c r="A72" t="s">
        <v>83</v>
      </c>
      <c r="B72">
        <v>27</v>
      </c>
      <c r="C72">
        <v>15</v>
      </c>
      <c r="D72">
        <v>0</v>
      </c>
      <c r="E72">
        <v>42</v>
      </c>
      <c r="F72">
        <v>61</v>
      </c>
      <c r="G72">
        <v>103</v>
      </c>
      <c r="H72">
        <v>42</v>
      </c>
      <c r="I72">
        <v>64</v>
      </c>
      <c r="J72">
        <v>27.663929370000002</v>
      </c>
      <c r="K72">
        <v>86.048138359999996</v>
      </c>
      <c r="L72" t="s">
        <v>13</v>
      </c>
    </row>
    <row r="73" spans="1:12" x14ac:dyDescent="0.25">
      <c r="A73" t="s">
        <v>84</v>
      </c>
      <c r="B73">
        <v>34</v>
      </c>
      <c r="C73">
        <v>7</v>
      </c>
      <c r="D73">
        <v>0</v>
      </c>
      <c r="E73">
        <v>41</v>
      </c>
      <c r="F73">
        <v>62</v>
      </c>
      <c r="G73">
        <v>103</v>
      </c>
      <c r="H73">
        <v>41</v>
      </c>
      <c r="I73">
        <v>83</v>
      </c>
      <c r="J73">
        <v>27.663929370000002</v>
      </c>
      <c r="K73">
        <v>86.048138359999996</v>
      </c>
      <c r="L73" t="s">
        <v>13</v>
      </c>
    </row>
    <row r="74" spans="1:12" x14ac:dyDescent="0.25">
      <c r="A74" t="s">
        <v>85</v>
      </c>
      <c r="B74">
        <v>27</v>
      </c>
      <c r="C74">
        <v>10</v>
      </c>
      <c r="D74">
        <v>0</v>
      </c>
      <c r="E74">
        <v>37</v>
      </c>
      <c r="F74">
        <v>66</v>
      </c>
      <c r="G74">
        <v>103</v>
      </c>
      <c r="H74">
        <v>37</v>
      </c>
      <c r="I74">
        <v>73</v>
      </c>
      <c r="J74">
        <v>27.663929370000002</v>
      </c>
      <c r="K74">
        <v>86.048138359999996</v>
      </c>
      <c r="L74" t="s">
        <v>13</v>
      </c>
    </row>
    <row r="75" spans="1:12" x14ac:dyDescent="0.25">
      <c r="A75" t="s">
        <v>86</v>
      </c>
      <c r="B75">
        <v>41</v>
      </c>
      <c r="C75">
        <v>4</v>
      </c>
      <c r="D75">
        <v>3</v>
      </c>
      <c r="E75">
        <v>48</v>
      </c>
      <c r="F75">
        <v>55</v>
      </c>
      <c r="G75">
        <v>103</v>
      </c>
      <c r="H75">
        <v>48</v>
      </c>
      <c r="I75">
        <v>85</v>
      </c>
      <c r="J75">
        <v>27.663929370000002</v>
      </c>
      <c r="K75">
        <v>86.048138359999996</v>
      </c>
      <c r="L75" t="s">
        <v>13</v>
      </c>
    </row>
    <row r="76" spans="1:12" x14ac:dyDescent="0.25">
      <c r="A76" t="s">
        <v>87</v>
      </c>
      <c r="B76">
        <v>47</v>
      </c>
      <c r="C76">
        <v>16</v>
      </c>
      <c r="D76">
        <v>10</v>
      </c>
      <c r="E76">
        <v>57</v>
      </c>
      <c r="F76">
        <v>46</v>
      </c>
      <c r="G76">
        <v>103</v>
      </c>
      <c r="H76">
        <v>73</v>
      </c>
      <c r="I76">
        <v>82</v>
      </c>
      <c r="J76">
        <v>27.663929370000002</v>
      </c>
      <c r="K76">
        <v>86.048138359999996</v>
      </c>
      <c r="L76" t="s">
        <v>13</v>
      </c>
    </row>
    <row r="77" spans="1:12" x14ac:dyDescent="0.25">
      <c r="A77" t="s">
        <v>88</v>
      </c>
      <c r="B77">
        <v>36</v>
      </c>
      <c r="C77">
        <v>7</v>
      </c>
      <c r="D77">
        <v>3</v>
      </c>
      <c r="E77">
        <v>40</v>
      </c>
      <c r="F77">
        <v>63</v>
      </c>
      <c r="G77">
        <v>103</v>
      </c>
      <c r="H77">
        <v>46</v>
      </c>
      <c r="I77">
        <v>90</v>
      </c>
      <c r="J77">
        <v>27.663929370000002</v>
      </c>
      <c r="K77">
        <v>86.048138359999996</v>
      </c>
      <c r="L77" t="s">
        <v>13</v>
      </c>
    </row>
    <row r="78" spans="1:12" x14ac:dyDescent="0.25">
      <c r="A78" t="s">
        <v>89</v>
      </c>
      <c r="B78">
        <v>28</v>
      </c>
      <c r="C78">
        <v>8</v>
      </c>
      <c r="D78">
        <v>4</v>
      </c>
      <c r="E78">
        <v>40</v>
      </c>
      <c r="F78">
        <v>63</v>
      </c>
      <c r="G78">
        <v>103</v>
      </c>
      <c r="H78">
        <v>40</v>
      </c>
      <c r="I78">
        <v>70</v>
      </c>
      <c r="J78">
        <v>27.663929370000002</v>
      </c>
      <c r="K78">
        <v>86.048138359999996</v>
      </c>
      <c r="L78" t="s">
        <v>13</v>
      </c>
    </row>
    <row r="79" spans="1:12" x14ac:dyDescent="0.25">
      <c r="A79" t="s">
        <v>90</v>
      </c>
      <c r="B79">
        <v>26</v>
      </c>
      <c r="C79">
        <v>19</v>
      </c>
      <c r="D79">
        <v>3</v>
      </c>
      <c r="E79">
        <v>48</v>
      </c>
      <c r="F79">
        <v>55</v>
      </c>
      <c r="G79">
        <v>103</v>
      </c>
      <c r="H79">
        <v>48</v>
      </c>
      <c r="I79">
        <v>54</v>
      </c>
      <c r="J79">
        <v>27.663929370000002</v>
      </c>
      <c r="K79">
        <v>86.048138359999996</v>
      </c>
      <c r="L79" t="s">
        <v>13</v>
      </c>
    </row>
    <row r="80" spans="1:12" x14ac:dyDescent="0.25">
      <c r="A80" t="s">
        <v>91</v>
      </c>
      <c r="B80">
        <v>37</v>
      </c>
      <c r="C80">
        <v>6</v>
      </c>
      <c r="D80">
        <v>2</v>
      </c>
      <c r="E80">
        <v>41</v>
      </c>
      <c r="F80">
        <v>62</v>
      </c>
      <c r="G80">
        <v>103</v>
      </c>
      <c r="H80">
        <v>45</v>
      </c>
      <c r="I80">
        <v>90</v>
      </c>
      <c r="J80">
        <v>27.663929370000002</v>
      </c>
      <c r="K80">
        <v>86.048138359999996</v>
      </c>
      <c r="L80" t="s">
        <v>13</v>
      </c>
    </row>
    <row r="81" spans="1:12" x14ac:dyDescent="0.25">
      <c r="A81" t="s">
        <v>92</v>
      </c>
      <c r="B81">
        <v>51</v>
      </c>
      <c r="C81">
        <v>13</v>
      </c>
      <c r="D81">
        <v>9</v>
      </c>
      <c r="E81">
        <v>57</v>
      </c>
      <c r="F81">
        <v>46</v>
      </c>
      <c r="G81">
        <v>103</v>
      </c>
      <c r="H81">
        <v>73</v>
      </c>
      <c r="I81">
        <v>89</v>
      </c>
      <c r="J81">
        <v>27.663929370000002</v>
      </c>
      <c r="K81">
        <v>86.048138359999996</v>
      </c>
      <c r="L81" t="s">
        <v>13</v>
      </c>
    </row>
    <row r="82" spans="1:12" x14ac:dyDescent="0.25">
      <c r="A82" t="s">
        <v>93</v>
      </c>
      <c r="B82">
        <v>24</v>
      </c>
      <c r="C82">
        <v>11</v>
      </c>
      <c r="D82">
        <v>1</v>
      </c>
      <c r="E82">
        <v>36</v>
      </c>
      <c r="F82">
        <v>67</v>
      </c>
      <c r="G82">
        <v>103</v>
      </c>
      <c r="H82">
        <v>36</v>
      </c>
      <c r="I82">
        <v>67</v>
      </c>
      <c r="J82">
        <v>27.663929370000002</v>
      </c>
      <c r="K82">
        <v>86.048138359999996</v>
      </c>
      <c r="L82" t="s">
        <v>13</v>
      </c>
    </row>
    <row r="83" spans="1:12" x14ac:dyDescent="0.25">
      <c r="A83" t="s">
        <v>94</v>
      </c>
      <c r="B83">
        <v>48</v>
      </c>
      <c r="C83">
        <v>6</v>
      </c>
      <c r="D83">
        <v>0</v>
      </c>
      <c r="E83">
        <v>54</v>
      </c>
      <c r="F83">
        <v>49</v>
      </c>
      <c r="G83">
        <v>103</v>
      </c>
      <c r="H83">
        <v>54</v>
      </c>
      <c r="I83">
        <v>89</v>
      </c>
      <c r="J83">
        <v>27.663929370000002</v>
      </c>
      <c r="K83">
        <v>86.048138359999996</v>
      </c>
      <c r="L83" t="s">
        <v>13</v>
      </c>
    </row>
    <row r="84" spans="1:12" x14ac:dyDescent="0.25">
      <c r="A84" t="s">
        <v>95</v>
      </c>
      <c r="B84">
        <v>44</v>
      </c>
      <c r="C84">
        <v>3</v>
      </c>
      <c r="D84">
        <v>1</v>
      </c>
      <c r="E84">
        <v>48</v>
      </c>
      <c r="F84">
        <v>55</v>
      </c>
      <c r="G84">
        <v>103</v>
      </c>
      <c r="H84">
        <v>48</v>
      </c>
      <c r="I84">
        <v>92</v>
      </c>
      <c r="J84">
        <v>27.663929370000002</v>
      </c>
      <c r="K84">
        <v>86.048138359999996</v>
      </c>
      <c r="L84" t="s">
        <v>13</v>
      </c>
    </row>
    <row r="85" spans="1:12" x14ac:dyDescent="0.25">
      <c r="A85" t="s">
        <v>96</v>
      </c>
      <c r="B85">
        <v>31</v>
      </c>
      <c r="C85">
        <v>7</v>
      </c>
      <c r="D85">
        <v>5</v>
      </c>
      <c r="E85">
        <v>43</v>
      </c>
      <c r="F85">
        <v>60</v>
      </c>
      <c r="G85">
        <v>103</v>
      </c>
      <c r="H85">
        <v>43</v>
      </c>
      <c r="I85">
        <v>72</v>
      </c>
      <c r="J85">
        <v>27.663929370000002</v>
      </c>
      <c r="K85">
        <v>86.048138359999996</v>
      </c>
      <c r="L85" t="s">
        <v>13</v>
      </c>
    </row>
    <row r="86" spans="1:12" x14ac:dyDescent="0.25">
      <c r="A86" t="s">
        <v>97</v>
      </c>
      <c r="B86">
        <v>34</v>
      </c>
      <c r="C86">
        <v>10</v>
      </c>
      <c r="D86">
        <v>0</v>
      </c>
      <c r="E86">
        <v>44</v>
      </c>
      <c r="F86">
        <v>59</v>
      </c>
      <c r="G86">
        <v>103</v>
      </c>
      <c r="H86">
        <v>44</v>
      </c>
      <c r="I86">
        <v>77</v>
      </c>
      <c r="J86">
        <v>27.663929370000002</v>
      </c>
      <c r="K86">
        <v>86.048138359999996</v>
      </c>
      <c r="L86" t="s">
        <v>13</v>
      </c>
    </row>
    <row r="87" spans="1:12" x14ac:dyDescent="0.25">
      <c r="A87" t="s">
        <v>98</v>
      </c>
      <c r="B87">
        <v>32</v>
      </c>
      <c r="C87">
        <v>14</v>
      </c>
      <c r="D87">
        <v>0</v>
      </c>
      <c r="E87">
        <v>46</v>
      </c>
      <c r="F87">
        <v>57</v>
      </c>
      <c r="G87">
        <v>103</v>
      </c>
      <c r="H87">
        <v>46</v>
      </c>
      <c r="I87">
        <v>70</v>
      </c>
      <c r="J87">
        <v>27.663929370000002</v>
      </c>
      <c r="K87">
        <v>86.048138359999996</v>
      </c>
      <c r="L87" t="s">
        <v>13</v>
      </c>
    </row>
    <row r="88" spans="1:12" x14ac:dyDescent="0.25">
      <c r="A88" t="s">
        <v>99</v>
      </c>
      <c r="B88">
        <v>24</v>
      </c>
      <c r="C88">
        <v>19</v>
      </c>
      <c r="D88">
        <v>0</v>
      </c>
      <c r="E88">
        <v>43</v>
      </c>
      <c r="F88">
        <v>60</v>
      </c>
      <c r="G88">
        <v>103</v>
      </c>
      <c r="H88">
        <v>43</v>
      </c>
      <c r="I88">
        <v>56</v>
      </c>
      <c r="J88">
        <v>27.663929370000002</v>
      </c>
      <c r="K88">
        <v>86.048138359999996</v>
      </c>
      <c r="L88" t="s">
        <v>13</v>
      </c>
    </row>
    <row r="89" spans="1:12" x14ac:dyDescent="0.25">
      <c r="A89" t="s">
        <v>100</v>
      </c>
      <c r="B89">
        <v>27</v>
      </c>
      <c r="C89">
        <v>12</v>
      </c>
      <c r="D89">
        <v>2</v>
      </c>
      <c r="E89">
        <v>41</v>
      </c>
      <c r="F89">
        <v>62</v>
      </c>
      <c r="G89">
        <v>103</v>
      </c>
      <c r="H89">
        <v>41</v>
      </c>
      <c r="I89">
        <v>66</v>
      </c>
      <c r="J89">
        <v>27.663929370000002</v>
      </c>
      <c r="K89">
        <v>86.048138359999996</v>
      </c>
      <c r="L89" t="s">
        <v>13</v>
      </c>
    </row>
    <row r="90" spans="1:12" x14ac:dyDescent="0.25">
      <c r="A90" t="s">
        <v>101</v>
      </c>
      <c r="B90">
        <v>43</v>
      </c>
      <c r="C90">
        <v>2</v>
      </c>
      <c r="D90">
        <v>1</v>
      </c>
      <c r="E90">
        <v>46</v>
      </c>
      <c r="F90">
        <v>57</v>
      </c>
      <c r="G90">
        <v>103</v>
      </c>
      <c r="H90">
        <v>46</v>
      </c>
      <c r="I90">
        <v>93</v>
      </c>
      <c r="J90">
        <v>27.663929370000002</v>
      </c>
      <c r="K90">
        <v>86.048138359999996</v>
      </c>
      <c r="L90" t="s">
        <v>13</v>
      </c>
    </row>
    <row r="91" spans="1:12" x14ac:dyDescent="0.25">
      <c r="A91" t="s">
        <v>102</v>
      </c>
      <c r="B91">
        <v>22</v>
      </c>
      <c r="C91">
        <v>6</v>
      </c>
      <c r="D91">
        <v>2</v>
      </c>
      <c r="E91">
        <v>26</v>
      </c>
      <c r="F91">
        <v>77</v>
      </c>
      <c r="G91">
        <v>103</v>
      </c>
      <c r="H91">
        <v>30</v>
      </c>
      <c r="I91">
        <v>85</v>
      </c>
      <c r="J91">
        <v>27.663929370000002</v>
      </c>
      <c r="K91">
        <v>86.048138359999996</v>
      </c>
      <c r="L91" t="s">
        <v>13</v>
      </c>
    </row>
    <row r="92" spans="1:12" x14ac:dyDescent="0.25">
      <c r="A92" t="s">
        <v>103</v>
      </c>
      <c r="B92">
        <v>30</v>
      </c>
      <c r="C92">
        <v>6</v>
      </c>
      <c r="D92">
        <v>4</v>
      </c>
      <c r="E92">
        <v>40</v>
      </c>
      <c r="F92">
        <v>63</v>
      </c>
      <c r="G92">
        <v>103</v>
      </c>
      <c r="H92">
        <v>40</v>
      </c>
      <c r="I92">
        <v>75</v>
      </c>
      <c r="J92">
        <v>27.663929370000002</v>
      </c>
      <c r="K92">
        <v>86.048138359999996</v>
      </c>
      <c r="L92" t="s">
        <v>13</v>
      </c>
    </row>
    <row r="93" spans="1:12" x14ac:dyDescent="0.25">
      <c r="A93" t="s">
        <v>104</v>
      </c>
      <c r="B93">
        <v>19</v>
      </c>
      <c r="C93">
        <v>10</v>
      </c>
      <c r="D93">
        <v>7</v>
      </c>
      <c r="E93">
        <v>36</v>
      </c>
      <c r="F93">
        <v>67</v>
      </c>
      <c r="G93">
        <v>103</v>
      </c>
      <c r="H93">
        <v>36</v>
      </c>
      <c r="I93">
        <v>53</v>
      </c>
      <c r="J93">
        <v>27.663929370000002</v>
      </c>
      <c r="K93">
        <v>86.048138359999996</v>
      </c>
      <c r="L93" t="s">
        <v>13</v>
      </c>
    </row>
    <row r="94" spans="1:12" x14ac:dyDescent="0.25">
      <c r="A94" t="s">
        <v>105</v>
      </c>
      <c r="B94">
        <v>23</v>
      </c>
      <c r="C94">
        <v>11</v>
      </c>
      <c r="D94">
        <v>2</v>
      </c>
      <c r="E94">
        <v>36</v>
      </c>
      <c r="F94">
        <v>67</v>
      </c>
      <c r="G94">
        <v>103</v>
      </c>
      <c r="H94">
        <v>36</v>
      </c>
      <c r="I94">
        <v>64</v>
      </c>
      <c r="J94">
        <v>27.663929370000002</v>
      </c>
      <c r="K94">
        <v>86.048138359999996</v>
      </c>
      <c r="L94" t="s">
        <v>13</v>
      </c>
    </row>
    <row r="95" spans="1:12" x14ac:dyDescent="0.25">
      <c r="A95" t="s">
        <v>106</v>
      </c>
      <c r="B95">
        <v>19</v>
      </c>
      <c r="C95">
        <v>7</v>
      </c>
      <c r="D95">
        <v>10</v>
      </c>
      <c r="E95">
        <v>36</v>
      </c>
      <c r="F95">
        <v>67</v>
      </c>
      <c r="G95">
        <v>103</v>
      </c>
      <c r="H95">
        <v>36</v>
      </c>
      <c r="I95">
        <v>53</v>
      </c>
      <c r="J95">
        <v>27.663929370000002</v>
      </c>
      <c r="K95">
        <v>86.048138359999996</v>
      </c>
      <c r="L95" t="s">
        <v>13</v>
      </c>
    </row>
    <row r="96" spans="1:12" x14ac:dyDescent="0.25">
      <c r="A96" t="s">
        <v>107</v>
      </c>
      <c r="B96">
        <v>24</v>
      </c>
      <c r="C96">
        <v>6</v>
      </c>
      <c r="D96">
        <v>9</v>
      </c>
      <c r="E96">
        <v>39</v>
      </c>
      <c r="F96">
        <v>64</v>
      </c>
      <c r="G96">
        <v>103</v>
      </c>
      <c r="H96">
        <v>39</v>
      </c>
      <c r="I96">
        <v>62</v>
      </c>
      <c r="J96">
        <v>27.663929370000002</v>
      </c>
      <c r="K96">
        <v>86.048138359999996</v>
      </c>
      <c r="L96" t="s">
        <v>13</v>
      </c>
    </row>
    <row r="97" spans="1:12" x14ac:dyDescent="0.25">
      <c r="A97" t="s">
        <v>108</v>
      </c>
      <c r="B97">
        <v>19</v>
      </c>
      <c r="C97">
        <v>12</v>
      </c>
      <c r="D97">
        <v>5</v>
      </c>
      <c r="E97">
        <v>36</v>
      </c>
      <c r="F97">
        <v>67</v>
      </c>
      <c r="G97">
        <v>103</v>
      </c>
      <c r="H97">
        <v>36</v>
      </c>
      <c r="I97">
        <v>53</v>
      </c>
      <c r="J97">
        <v>27.663929370000002</v>
      </c>
      <c r="K97">
        <v>86.048138359999996</v>
      </c>
      <c r="L97" t="s">
        <v>13</v>
      </c>
    </row>
    <row r="98" spans="1:12" x14ac:dyDescent="0.25">
      <c r="A98" t="s">
        <v>109</v>
      </c>
      <c r="B98">
        <v>40</v>
      </c>
      <c r="C98">
        <v>1</v>
      </c>
      <c r="D98">
        <v>2</v>
      </c>
      <c r="E98">
        <v>43</v>
      </c>
      <c r="F98">
        <v>60</v>
      </c>
      <c r="G98">
        <v>103</v>
      </c>
      <c r="H98">
        <v>43</v>
      </c>
      <c r="I98">
        <v>93</v>
      </c>
      <c r="J98">
        <v>27.663929370000002</v>
      </c>
      <c r="K98">
        <v>86.048138359999996</v>
      </c>
      <c r="L98" t="s">
        <v>13</v>
      </c>
    </row>
    <row r="99" spans="1:12" x14ac:dyDescent="0.25">
      <c r="A99" t="s">
        <v>110</v>
      </c>
      <c r="B99">
        <v>42</v>
      </c>
      <c r="C99">
        <v>2</v>
      </c>
      <c r="D99">
        <v>2</v>
      </c>
      <c r="E99">
        <v>46</v>
      </c>
      <c r="F99">
        <v>57</v>
      </c>
      <c r="G99">
        <v>103</v>
      </c>
      <c r="H99">
        <v>46</v>
      </c>
      <c r="I99">
        <v>91</v>
      </c>
      <c r="J99">
        <v>27.663929370000002</v>
      </c>
      <c r="K99">
        <v>86.048138359999996</v>
      </c>
      <c r="L99" t="s">
        <v>13</v>
      </c>
    </row>
    <row r="100" spans="1:12" x14ac:dyDescent="0.25">
      <c r="A100" t="s">
        <v>111</v>
      </c>
      <c r="B100">
        <v>44</v>
      </c>
      <c r="C100">
        <v>1</v>
      </c>
      <c r="D100">
        <v>1</v>
      </c>
      <c r="E100">
        <v>46</v>
      </c>
      <c r="F100">
        <v>57</v>
      </c>
      <c r="G100">
        <v>103</v>
      </c>
      <c r="H100">
        <v>46</v>
      </c>
      <c r="I100">
        <v>96</v>
      </c>
      <c r="J100">
        <v>27.663929370000002</v>
      </c>
      <c r="K100">
        <v>86.048138359999996</v>
      </c>
      <c r="L100" t="s">
        <v>13</v>
      </c>
    </row>
    <row r="101" spans="1:12" x14ac:dyDescent="0.25">
      <c r="A101" t="s">
        <v>112</v>
      </c>
      <c r="B101">
        <v>30</v>
      </c>
      <c r="C101">
        <v>4</v>
      </c>
      <c r="D101">
        <v>4</v>
      </c>
      <c r="E101">
        <v>34</v>
      </c>
      <c r="F101">
        <v>69</v>
      </c>
      <c r="G101">
        <v>103</v>
      </c>
      <c r="H101">
        <v>38</v>
      </c>
      <c r="I101">
        <v>88</v>
      </c>
      <c r="J101">
        <v>27.663929370000002</v>
      </c>
      <c r="K101">
        <v>86.048138359999996</v>
      </c>
      <c r="L101" t="s">
        <v>13</v>
      </c>
    </row>
    <row r="102" spans="1:12" x14ac:dyDescent="0.25">
      <c r="A102" t="s">
        <v>113</v>
      </c>
      <c r="B102">
        <v>26</v>
      </c>
      <c r="C102">
        <v>0</v>
      </c>
      <c r="D102">
        <v>0</v>
      </c>
      <c r="E102">
        <v>26</v>
      </c>
      <c r="F102">
        <v>77</v>
      </c>
      <c r="G102">
        <v>103</v>
      </c>
      <c r="H102">
        <v>26</v>
      </c>
      <c r="I102">
        <v>100</v>
      </c>
      <c r="J102">
        <v>27.663929370000002</v>
      </c>
      <c r="K102">
        <v>86.048138359999996</v>
      </c>
      <c r="L102" t="s">
        <v>13</v>
      </c>
    </row>
    <row r="103" spans="1:12" x14ac:dyDescent="0.25">
      <c r="A103" t="s">
        <v>114</v>
      </c>
      <c r="B103">
        <v>47</v>
      </c>
      <c r="C103">
        <v>4</v>
      </c>
      <c r="D103">
        <v>0</v>
      </c>
      <c r="E103">
        <v>51</v>
      </c>
      <c r="F103">
        <v>52</v>
      </c>
      <c r="G103">
        <v>103</v>
      </c>
      <c r="H103">
        <v>51</v>
      </c>
      <c r="I103">
        <v>92</v>
      </c>
      <c r="J103">
        <v>27.663929370000002</v>
      </c>
      <c r="K103">
        <v>86.048138359999996</v>
      </c>
      <c r="L103" t="s">
        <v>13</v>
      </c>
    </row>
    <row r="104" spans="1:12" x14ac:dyDescent="0.25">
      <c r="A104" t="s">
        <v>115</v>
      </c>
      <c r="B104">
        <v>38</v>
      </c>
      <c r="C104">
        <v>5</v>
      </c>
      <c r="D104">
        <v>2</v>
      </c>
      <c r="E104">
        <v>41</v>
      </c>
      <c r="F104">
        <v>62</v>
      </c>
      <c r="G104">
        <v>103</v>
      </c>
      <c r="H104">
        <v>45</v>
      </c>
      <c r="I104">
        <v>93</v>
      </c>
      <c r="J104">
        <v>27.663929370000002</v>
      </c>
      <c r="K104">
        <v>86.048138359999996</v>
      </c>
      <c r="L104" t="s">
        <v>13</v>
      </c>
    </row>
    <row r="105" spans="1:12" x14ac:dyDescent="0.25">
      <c r="A105" t="s">
        <v>116</v>
      </c>
      <c r="B105">
        <v>31</v>
      </c>
      <c r="C105">
        <v>5</v>
      </c>
      <c r="D105">
        <v>2</v>
      </c>
      <c r="E105">
        <v>38</v>
      </c>
      <c r="F105">
        <v>65</v>
      </c>
      <c r="G105">
        <v>103</v>
      </c>
      <c r="H105">
        <v>38</v>
      </c>
      <c r="I105">
        <v>82</v>
      </c>
      <c r="J105">
        <v>27.663929370000002</v>
      </c>
      <c r="K105">
        <v>86.048138359999996</v>
      </c>
      <c r="L105" t="s">
        <v>13</v>
      </c>
    </row>
    <row r="106" spans="1:12" x14ac:dyDescent="0.25">
      <c r="A106" t="s">
        <v>117</v>
      </c>
      <c r="B106">
        <v>29</v>
      </c>
      <c r="C106">
        <v>6</v>
      </c>
      <c r="D106">
        <v>2</v>
      </c>
      <c r="E106">
        <v>37</v>
      </c>
      <c r="F106">
        <v>66</v>
      </c>
      <c r="G106">
        <v>103</v>
      </c>
      <c r="H106">
        <v>37</v>
      </c>
      <c r="I106">
        <v>78</v>
      </c>
      <c r="J106">
        <v>27.663929370000002</v>
      </c>
      <c r="K106">
        <v>86.048138359999996</v>
      </c>
      <c r="L106" t="s">
        <v>13</v>
      </c>
    </row>
    <row r="107" spans="1:12" x14ac:dyDescent="0.25">
      <c r="A107" t="s">
        <v>118</v>
      </c>
      <c r="B107">
        <v>45</v>
      </c>
      <c r="C107">
        <v>1</v>
      </c>
      <c r="D107">
        <v>0</v>
      </c>
      <c r="E107">
        <v>46</v>
      </c>
      <c r="F107">
        <v>57</v>
      </c>
      <c r="G107">
        <v>103</v>
      </c>
      <c r="H107">
        <v>46</v>
      </c>
      <c r="I107">
        <v>98</v>
      </c>
      <c r="J107">
        <v>27.663929370000002</v>
      </c>
      <c r="K107">
        <v>86.048138359999996</v>
      </c>
      <c r="L107" t="s">
        <v>13</v>
      </c>
    </row>
    <row r="108" spans="1:12" x14ac:dyDescent="0.25">
      <c r="A108" t="s">
        <v>119</v>
      </c>
      <c r="B108">
        <v>32</v>
      </c>
      <c r="C108">
        <v>3</v>
      </c>
      <c r="D108">
        <v>2</v>
      </c>
      <c r="E108">
        <v>33</v>
      </c>
      <c r="F108">
        <v>70</v>
      </c>
      <c r="G108">
        <v>103</v>
      </c>
      <c r="H108">
        <v>37</v>
      </c>
      <c r="I108">
        <v>97</v>
      </c>
      <c r="J108">
        <v>27.663929370000002</v>
      </c>
      <c r="K108">
        <v>86.048138359999996</v>
      </c>
      <c r="L108" t="s">
        <v>13</v>
      </c>
    </row>
    <row r="109" spans="1:12" x14ac:dyDescent="0.25">
      <c r="A109" t="s">
        <v>120</v>
      </c>
      <c r="B109">
        <v>44</v>
      </c>
      <c r="C109">
        <v>8</v>
      </c>
      <c r="D109">
        <v>3</v>
      </c>
      <c r="E109">
        <v>49</v>
      </c>
      <c r="F109">
        <v>54</v>
      </c>
      <c r="G109">
        <v>103</v>
      </c>
      <c r="H109">
        <v>55</v>
      </c>
      <c r="I109">
        <v>90</v>
      </c>
      <c r="J109">
        <v>27.663929370000002</v>
      </c>
      <c r="K109">
        <v>86.048138359999996</v>
      </c>
      <c r="L109" t="s">
        <v>13</v>
      </c>
    </row>
    <row r="110" spans="1:12" x14ac:dyDescent="0.25">
      <c r="A110" t="s">
        <v>121</v>
      </c>
      <c r="B110">
        <v>54</v>
      </c>
      <c r="C110">
        <v>4</v>
      </c>
      <c r="D110">
        <v>1</v>
      </c>
      <c r="E110">
        <v>57</v>
      </c>
      <c r="F110">
        <v>46</v>
      </c>
      <c r="G110">
        <v>103</v>
      </c>
      <c r="H110">
        <v>59</v>
      </c>
      <c r="I110">
        <v>95</v>
      </c>
      <c r="J110">
        <v>27.663929370000002</v>
      </c>
      <c r="K110">
        <v>86.048138359999996</v>
      </c>
      <c r="L110" t="s">
        <v>13</v>
      </c>
    </row>
    <row r="111" spans="1:12" x14ac:dyDescent="0.25">
      <c r="A111" t="s">
        <v>122</v>
      </c>
      <c r="B111">
        <v>40</v>
      </c>
      <c r="C111">
        <v>6</v>
      </c>
      <c r="D111">
        <v>0</v>
      </c>
      <c r="E111">
        <v>46</v>
      </c>
      <c r="F111">
        <v>57</v>
      </c>
      <c r="G111">
        <v>103</v>
      </c>
      <c r="H111">
        <v>46</v>
      </c>
      <c r="I111">
        <v>87</v>
      </c>
      <c r="J111">
        <v>27.663929370000002</v>
      </c>
      <c r="K111">
        <v>86.048138359999996</v>
      </c>
      <c r="L111" t="s">
        <v>13</v>
      </c>
    </row>
    <row r="112" spans="1:12" x14ac:dyDescent="0.25">
      <c r="A112" t="s">
        <v>123</v>
      </c>
      <c r="B112">
        <v>53</v>
      </c>
      <c r="C112">
        <v>5</v>
      </c>
      <c r="D112">
        <v>1</v>
      </c>
      <c r="E112">
        <v>57</v>
      </c>
      <c r="F112">
        <v>46</v>
      </c>
      <c r="G112">
        <v>103</v>
      </c>
      <c r="H112">
        <v>59</v>
      </c>
      <c r="I112">
        <v>93</v>
      </c>
      <c r="J112">
        <v>27.663929370000002</v>
      </c>
      <c r="K112">
        <v>86.048138359999996</v>
      </c>
      <c r="L112" t="s">
        <v>13</v>
      </c>
    </row>
    <row r="113" spans="1:12" x14ac:dyDescent="0.25">
      <c r="A113" t="s">
        <v>124</v>
      </c>
      <c r="B113">
        <v>38</v>
      </c>
      <c r="C113">
        <v>3</v>
      </c>
      <c r="D113">
        <v>0</v>
      </c>
      <c r="E113">
        <v>41</v>
      </c>
      <c r="F113">
        <v>62</v>
      </c>
      <c r="G113">
        <v>103</v>
      </c>
      <c r="H113">
        <v>41</v>
      </c>
      <c r="I113">
        <v>93</v>
      </c>
      <c r="J113">
        <v>27.663929370000002</v>
      </c>
      <c r="K113">
        <v>86.048138359999996</v>
      </c>
      <c r="L113" t="s">
        <v>13</v>
      </c>
    </row>
    <row r="114" spans="1:12" x14ac:dyDescent="0.25">
      <c r="A114" t="s">
        <v>125</v>
      </c>
      <c r="B114">
        <v>45</v>
      </c>
      <c r="C114">
        <v>6</v>
      </c>
      <c r="D114">
        <v>0</v>
      </c>
      <c r="E114">
        <v>51</v>
      </c>
      <c r="F114">
        <v>52</v>
      </c>
      <c r="G114">
        <v>103</v>
      </c>
      <c r="H114">
        <v>51</v>
      </c>
      <c r="I114">
        <v>88</v>
      </c>
      <c r="J114">
        <v>27.663929370000002</v>
      </c>
      <c r="K114">
        <v>86.048138359999996</v>
      </c>
      <c r="L114" t="s">
        <v>13</v>
      </c>
    </row>
    <row r="115" spans="1:12" x14ac:dyDescent="0.25">
      <c r="A115" t="s">
        <v>126</v>
      </c>
      <c r="B115">
        <v>33</v>
      </c>
      <c r="C115">
        <v>7</v>
      </c>
      <c r="D115">
        <v>5</v>
      </c>
      <c r="E115">
        <v>41</v>
      </c>
      <c r="F115">
        <v>62</v>
      </c>
      <c r="G115">
        <v>103</v>
      </c>
      <c r="H115">
        <v>45</v>
      </c>
      <c r="I115">
        <v>80</v>
      </c>
      <c r="J115">
        <v>27.663929370000002</v>
      </c>
      <c r="K115">
        <v>86.048138359999996</v>
      </c>
      <c r="L115" t="s">
        <v>13</v>
      </c>
    </row>
    <row r="116" spans="1:12" x14ac:dyDescent="0.25">
      <c r="A116" t="s">
        <v>127</v>
      </c>
      <c r="B116">
        <v>39</v>
      </c>
      <c r="C116">
        <v>12</v>
      </c>
      <c r="D116">
        <v>3</v>
      </c>
      <c r="E116">
        <v>54</v>
      </c>
      <c r="F116">
        <v>49</v>
      </c>
      <c r="G116">
        <v>103</v>
      </c>
      <c r="H116">
        <v>54</v>
      </c>
      <c r="I116">
        <v>72</v>
      </c>
      <c r="J116">
        <v>27.663929370000002</v>
      </c>
      <c r="K116">
        <v>86.048138359999996</v>
      </c>
      <c r="L116" t="s">
        <v>13</v>
      </c>
    </row>
    <row r="117" spans="1:12" x14ac:dyDescent="0.25">
      <c r="A117" t="s">
        <v>128</v>
      </c>
      <c r="B117">
        <v>23</v>
      </c>
      <c r="C117">
        <v>5</v>
      </c>
      <c r="D117">
        <v>2</v>
      </c>
      <c r="E117">
        <v>26</v>
      </c>
      <c r="F117">
        <v>77</v>
      </c>
      <c r="G117">
        <v>103</v>
      </c>
      <c r="H117">
        <v>30</v>
      </c>
      <c r="I117">
        <v>88</v>
      </c>
      <c r="J117">
        <v>27.663929370000002</v>
      </c>
      <c r="K117">
        <v>86.048138359999996</v>
      </c>
      <c r="L117" t="s">
        <v>13</v>
      </c>
    </row>
    <row r="118" spans="1:12" x14ac:dyDescent="0.25">
      <c r="A118" t="s">
        <v>129</v>
      </c>
      <c r="B118">
        <v>36</v>
      </c>
      <c r="C118">
        <v>5</v>
      </c>
      <c r="D118">
        <v>4</v>
      </c>
      <c r="E118">
        <v>41</v>
      </c>
      <c r="F118">
        <v>62</v>
      </c>
      <c r="G118">
        <v>103</v>
      </c>
      <c r="H118">
        <v>45</v>
      </c>
      <c r="I118">
        <v>88</v>
      </c>
      <c r="J118">
        <v>27.663929370000002</v>
      </c>
      <c r="K118">
        <v>86.048138359999996</v>
      </c>
      <c r="L118" t="s">
        <v>13</v>
      </c>
    </row>
    <row r="119" spans="1:12" x14ac:dyDescent="0.25">
      <c r="A119" t="s">
        <v>130</v>
      </c>
      <c r="B119">
        <v>39</v>
      </c>
      <c r="C119">
        <v>8</v>
      </c>
      <c r="D119">
        <v>3</v>
      </c>
      <c r="E119">
        <v>44</v>
      </c>
      <c r="F119">
        <v>59</v>
      </c>
      <c r="G119">
        <v>103</v>
      </c>
      <c r="H119">
        <v>50</v>
      </c>
      <c r="I119">
        <v>89</v>
      </c>
      <c r="J119">
        <v>27.663929370000002</v>
      </c>
      <c r="K119">
        <v>86.048138359999996</v>
      </c>
      <c r="L119" t="s">
        <v>13</v>
      </c>
    </row>
    <row r="120" spans="1:12" x14ac:dyDescent="0.25">
      <c r="A120" t="s">
        <v>131</v>
      </c>
      <c r="B120">
        <v>24</v>
      </c>
      <c r="C120">
        <v>4</v>
      </c>
      <c r="D120">
        <v>2</v>
      </c>
      <c r="E120">
        <v>26</v>
      </c>
      <c r="F120">
        <v>77</v>
      </c>
      <c r="G120">
        <v>103</v>
      </c>
      <c r="H120">
        <v>30</v>
      </c>
      <c r="I120">
        <v>92</v>
      </c>
      <c r="J120">
        <v>27.663929370000002</v>
      </c>
      <c r="K120">
        <v>86.048138359999996</v>
      </c>
      <c r="L120" t="s">
        <v>13</v>
      </c>
    </row>
    <row r="121" spans="1:12" x14ac:dyDescent="0.25">
      <c r="A121" t="s">
        <v>132</v>
      </c>
      <c r="B121">
        <v>25</v>
      </c>
      <c r="C121">
        <v>3</v>
      </c>
      <c r="D121">
        <v>2</v>
      </c>
      <c r="E121">
        <v>26</v>
      </c>
      <c r="F121">
        <v>77</v>
      </c>
      <c r="G121">
        <v>103</v>
      </c>
      <c r="H121">
        <v>30</v>
      </c>
      <c r="I121">
        <v>96</v>
      </c>
      <c r="J121">
        <v>27.663929370000002</v>
      </c>
      <c r="K121">
        <v>86.048138359999996</v>
      </c>
      <c r="L121" t="s">
        <v>13</v>
      </c>
    </row>
    <row r="122" spans="1:12" x14ac:dyDescent="0.25">
      <c r="A122" t="s">
        <v>133</v>
      </c>
      <c r="B122">
        <v>16</v>
      </c>
      <c r="C122">
        <v>5</v>
      </c>
      <c r="D122">
        <v>3</v>
      </c>
      <c r="E122">
        <v>20</v>
      </c>
      <c r="F122">
        <v>83</v>
      </c>
      <c r="G122">
        <v>103</v>
      </c>
      <c r="H122">
        <v>24</v>
      </c>
      <c r="I122">
        <v>80</v>
      </c>
      <c r="J122">
        <v>27.663929370000002</v>
      </c>
      <c r="K122">
        <v>86.048138359999996</v>
      </c>
      <c r="L122" t="s">
        <v>13</v>
      </c>
    </row>
    <row r="123" spans="1:12" x14ac:dyDescent="0.25">
      <c r="A123" t="s">
        <v>134</v>
      </c>
      <c r="B123">
        <v>41</v>
      </c>
      <c r="C123">
        <v>4</v>
      </c>
      <c r="D123">
        <v>0</v>
      </c>
      <c r="E123">
        <v>45</v>
      </c>
      <c r="F123">
        <v>58</v>
      </c>
      <c r="G123">
        <v>103</v>
      </c>
      <c r="H123">
        <v>45</v>
      </c>
      <c r="I123">
        <v>91</v>
      </c>
      <c r="J123">
        <v>27.663929370000002</v>
      </c>
      <c r="K123">
        <v>86.048138359999996</v>
      </c>
      <c r="L123" t="s">
        <v>13</v>
      </c>
    </row>
    <row r="124" spans="1:12" x14ac:dyDescent="0.25">
      <c r="A124" t="s">
        <v>135</v>
      </c>
      <c r="B124">
        <v>45</v>
      </c>
      <c r="C124">
        <v>14</v>
      </c>
      <c r="D124">
        <v>11</v>
      </c>
      <c r="E124">
        <v>56</v>
      </c>
      <c r="F124">
        <v>47</v>
      </c>
      <c r="G124">
        <v>103</v>
      </c>
      <c r="H124">
        <v>70</v>
      </c>
      <c r="I124">
        <v>80</v>
      </c>
      <c r="J124">
        <v>27.663929370000002</v>
      </c>
      <c r="K124">
        <v>86.048138359999996</v>
      </c>
      <c r="L124" t="s">
        <v>13</v>
      </c>
    </row>
    <row r="125" spans="1:12" x14ac:dyDescent="0.25">
      <c r="A125" t="s">
        <v>136</v>
      </c>
      <c r="B125">
        <v>42</v>
      </c>
      <c r="C125">
        <v>6</v>
      </c>
      <c r="D125">
        <v>7</v>
      </c>
      <c r="E125">
        <v>49</v>
      </c>
      <c r="F125">
        <v>54</v>
      </c>
      <c r="G125">
        <v>103</v>
      </c>
      <c r="H125">
        <v>55</v>
      </c>
      <c r="I125">
        <v>86</v>
      </c>
      <c r="J125">
        <v>27.663929370000002</v>
      </c>
      <c r="K125">
        <v>86.048138359999996</v>
      </c>
      <c r="L125" t="s">
        <v>13</v>
      </c>
    </row>
    <row r="126" spans="1:12" x14ac:dyDescent="0.25">
      <c r="A126" t="s">
        <v>137</v>
      </c>
      <c r="B126">
        <v>39</v>
      </c>
      <c r="C126">
        <v>2</v>
      </c>
      <c r="D126">
        <v>5</v>
      </c>
      <c r="E126">
        <v>46</v>
      </c>
      <c r="F126">
        <v>57</v>
      </c>
      <c r="G126">
        <v>103</v>
      </c>
      <c r="H126">
        <v>46</v>
      </c>
      <c r="I126">
        <v>85</v>
      </c>
      <c r="J126">
        <v>27.663929370000002</v>
      </c>
      <c r="K126">
        <v>86.048138359999996</v>
      </c>
      <c r="L126" t="s">
        <v>13</v>
      </c>
    </row>
    <row r="127" spans="1:12" x14ac:dyDescent="0.25">
      <c r="A127" t="s">
        <v>138</v>
      </c>
      <c r="B127">
        <v>43</v>
      </c>
      <c r="C127">
        <v>3</v>
      </c>
      <c r="D127">
        <v>5</v>
      </c>
      <c r="E127">
        <v>51</v>
      </c>
      <c r="F127">
        <v>52</v>
      </c>
      <c r="G127">
        <v>103</v>
      </c>
      <c r="H127">
        <v>51</v>
      </c>
      <c r="I127">
        <v>84</v>
      </c>
      <c r="J127">
        <v>27.663929370000002</v>
      </c>
      <c r="K127">
        <v>86.048138359999996</v>
      </c>
      <c r="L127" t="s">
        <v>13</v>
      </c>
    </row>
    <row r="128" spans="1:12" x14ac:dyDescent="0.25">
      <c r="A128" t="s">
        <v>139</v>
      </c>
      <c r="B128">
        <v>40</v>
      </c>
      <c r="C128">
        <v>1</v>
      </c>
      <c r="D128">
        <v>3</v>
      </c>
      <c r="E128">
        <v>44</v>
      </c>
      <c r="F128">
        <v>59</v>
      </c>
      <c r="G128">
        <v>103</v>
      </c>
      <c r="H128">
        <v>44</v>
      </c>
      <c r="I128">
        <v>91</v>
      </c>
      <c r="J128">
        <v>27.663929370000002</v>
      </c>
      <c r="K128">
        <v>86.048138359999996</v>
      </c>
      <c r="L128" t="s">
        <v>13</v>
      </c>
    </row>
    <row r="129" spans="1:12" x14ac:dyDescent="0.25">
      <c r="A129" t="s">
        <v>140</v>
      </c>
      <c r="B129">
        <v>37</v>
      </c>
      <c r="C129">
        <v>21</v>
      </c>
      <c r="D129">
        <v>1</v>
      </c>
      <c r="E129">
        <v>57</v>
      </c>
      <c r="F129">
        <v>46</v>
      </c>
      <c r="G129">
        <v>103</v>
      </c>
      <c r="H129">
        <v>59</v>
      </c>
      <c r="I129">
        <v>65</v>
      </c>
      <c r="J129">
        <v>27.663929370000002</v>
      </c>
      <c r="K129">
        <v>86.048138359999996</v>
      </c>
      <c r="L129" t="s">
        <v>13</v>
      </c>
    </row>
    <row r="130" spans="1:12" x14ac:dyDescent="0.25">
      <c r="A130" t="s">
        <v>141</v>
      </c>
      <c r="B130">
        <v>39</v>
      </c>
      <c r="C130">
        <v>13</v>
      </c>
      <c r="D130">
        <v>3</v>
      </c>
      <c r="E130">
        <v>49</v>
      </c>
      <c r="F130">
        <v>54</v>
      </c>
      <c r="G130">
        <v>103</v>
      </c>
      <c r="H130">
        <v>55</v>
      </c>
      <c r="I130">
        <v>80</v>
      </c>
      <c r="J130">
        <v>27.663929370000002</v>
      </c>
      <c r="K130">
        <v>86.048138359999996</v>
      </c>
      <c r="L130" t="s">
        <v>13</v>
      </c>
    </row>
    <row r="131" spans="1:12" x14ac:dyDescent="0.25">
      <c r="A131" t="s">
        <v>142</v>
      </c>
      <c r="B131">
        <v>41</v>
      </c>
      <c r="C131">
        <v>3</v>
      </c>
      <c r="D131">
        <v>2</v>
      </c>
      <c r="E131">
        <v>46</v>
      </c>
      <c r="F131">
        <v>57</v>
      </c>
      <c r="G131">
        <v>103</v>
      </c>
      <c r="H131">
        <v>46</v>
      </c>
      <c r="I131">
        <v>89</v>
      </c>
      <c r="J131">
        <v>27.663929370000002</v>
      </c>
      <c r="K131">
        <v>86.048138359999996</v>
      </c>
      <c r="L131" t="s">
        <v>13</v>
      </c>
    </row>
    <row r="132" spans="1:12" x14ac:dyDescent="0.25">
      <c r="A132" t="s">
        <v>143</v>
      </c>
      <c r="B132">
        <v>23</v>
      </c>
      <c r="C132">
        <v>13</v>
      </c>
      <c r="D132">
        <v>0</v>
      </c>
      <c r="E132">
        <v>36</v>
      </c>
      <c r="F132">
        <v>67</v>
      </c>
      <c r="G132">
        <v>103</v>
      </c>
      <c r="H132">
        <v>36</v>
      </c>
      <c r="I132">
        <v>64</v>
      </c>
      <c r="J132">
        <v>27.663929370000002</v>
      </c>
      <c r="K132">
        <v>86.048138359999996</v>
      </c>
      <c r="L132" t="s">
        <v>13</v>
      </c>
    </row>
    <row r="133" spans="1:12" x14ac:dyDescent="0.25">
      <c r="A133" t="s">
        <v>144</v>
      </c>
      <c r="B133">
        <v>46</v>
      </c>
      <c r="C133">
        <v>5</v>
      </c>
      <c r="D133">
        <v>0</v>
      </c>
      <c r="E133">
        <v>51</v>
      </c>
      <c r="F133">
        <v>52</v>
      </c>
      <c r="G133">
        <v>103</v>
      </c>
      <c r="H133">
        <v>51</v>
      </c>
      <c r="I133">
        <v>90</v>
      </c>
      <c r="J133">
        <v>27.663929370000002</v>
      </c>
      <c r="K133">
        <v>86.048138359999996</v>
      </c>
      <c r="L133" t="s">
        <v>13</v>
      </c>
    </row>
    <row r="134" spans="1:12" x14ac:dyDescent="0.25">
      <c r="A134" t="s">
        <v>145</v>
      </c>
      <c r="B134">
        <v>42</v>
      </c>
      <c r="C134">
        <v>3</v>
      </c>
      <c r="D134">
        <v>1</v>
      </c>
      <c r="E134">
        <v>46</v>
      </c>
      <c r="F134">
        <v>57</v>
      </c>
      <c r="G134">
        <v>103</v>
      </c>
      <c r="H134">
        <v>46</v>
      </c>
      <c r="I134">
        <v>91</v>
      </c>
      <c r="J134">
        <v>27.663929370000002</v>
      </c>
      <c r="K134">
        <v>86.048138359999996</v>
      </c>
      <c r="L134" t="s">
        <v>13</v>
      </c>
    </row>
    <row r="135" spans="1:12" x14ac:dyDescent="0.25">
      <c r="A135" t="s">
        <v>146</v>
      </c>
      <c r="B135">
        <v>41</v>
      </c>
      <c r="C135">
        <v>7</v>
      </c>
      <c r="D135">
        <v>3</v>
      </c>
      <c r="E135">
        <v>51</v>
      </c>
      <c r="F135">
        <v>52</v>
      </c>
      <c r="G135">
        <v>103</v>
      </c>
      <c r="H135">
        <v>51</v>
      </c>
      <c r="I135">
        <v>80</v>
      </c>
      <c r="J135">
        <v>27.663929370000002</v>
      </c>
      <c r="K135">
        <v>86.048138359999996</v>
      </c>
      <c r="L135" t="s">
        <v>13</v>
      </c>
    </row>
    <row r="136" spans="1:12" x14ac:dyDescent="0.25">
      <c r="A136" t="s">
        <v>147</v>
      </c>
      <c r="B136">
        <v>32</v>
      </c>
      <c r="C136">
        <v>10</v>
      </c>
      <c r="D136">
        <v>6</v>
      </c>
      <c r="E136">
        <v>42</v>
      </c>
      <c r="F136">
        <v>61</v>
      </c>
      <c r="G136">
        <v>103</v>
      </c>
      <c r="H136">
        <v>48</v>
      </c>
      <c r="I136">
        <v>76</v>
      </c>
      <c r="J136">
        <v>27.663929370000002</v>
      </c>
      <c r="K136">
        <v>86.048138359999996</v>
      </c>
      <c r="L13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Sheet5</vt:lpstr>
      <vt:lpstr>Sheet6</vt:lpstr>
      <vt:lpstr>Sheet4</vt:lpstr>
      <vt:lpstr>Sheet2</vt:lpstr>
      <vt:lpstr>pass_percentage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Shrestha</dc:creator>
  <cp:lastModifiedBy>RamS-NSET</cp:lastModifiedBy>
  <dcterms:created xsi:type="dcterms:W3CDTF">2017-03-07T12:49:46Z</dcterms:created>
  <dcterms:modified xsi:type="dcterms:W3CDTF">2017-03-10T11:24:22Z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4ae513e3-c287-40cb-9a4b-eedae759d5c8</vt:lpwstr>
  </property>
</Properties>
</file>