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D:\ccm_wa\ra\VI_BHS_Platform\VI_LLC\RAW\VI_RAW\Implementation\Tools\LMS_Parameter_Generation\Configuration\"/>
    </mc:Choice>
  </mc:AlternateContent>
  <xr:revisionPtr revIDLastSave="0" documentId="10_ncr:100000_{C5408858-A510-4E1A-A347-80209F7C8103}" xr6:coauthVersionLast="31" xr6:coauthVersionMax="31" xr10:uidLastSave="{00000000-0000-0000-0000-000000000000}"/>
  <bookViews>
    <workbookView xWindow="0" yWindow="0" windowWidth="28800" windowHeight="14820" tabRatio="758" xr2:uid="{00000000-000D-0000-FFFF-FFFF00000000}"/>
  </bookViews>
  <sheets>
    <sheet name="Front page" sheetId="53" r:id="rId1"/>
    <sheet name=" History " sheetId="54" r:id="rId2"/>
    <sheet name="MCFV - LMS-V Setting File Sheet" sheetId="50" r:id="rId3"/>
    <sheet name="MCFV - LMS-D Settings" sheetId="57" r:id="rId4"/>
    <sheet name="Setting files 50Hz" sheetId="42" r:id="rId5"/>
    <sheet name="Setting files 60Hz" sheetId="51" r:id="rId6"/>
    <sheet name="HW setting 1" sheetId="44" r:id="rId7"/>
    <sheet name="HW setting 2" sheetId="45" r:id="rId8"/>
    <sheet name="HW setting 3" sheetId="46" r:id="rId9"/>
    <sheet name="HW setting 4" sheetId="47" r:id="rId10"/>
    <sheet name="HW setting 5" sheetId="48" r:id="rId11"/>
    <sheet name="HW setting 6" sheetId="49" r:id="rId12"/>
    <sheet name="HW setting 7" sheetId="58" r:id="rId13"/>
    <sheet name="LMS-V Dipswitch-7 setting" sheetId="56" r:id="rId14"/>
    <sheet name="Motor data all RAW motors" sheetId="52" r:id="rId15"/>
  </sheets>
  <externalReferences>
    <externalReference r:id="rId16"/>
    <externalReference r:id="rId17"/>
    <externalReference r:id="rId18"/>
  </externalReferences>
  <definedNames>
    <definedName name="_mp10">[1]basics!$C$2</definedName>
    <definedName name="_mp2">[1]basics!$C$6</definedName>
    <definedName name="_mp4">[1]basics!$C$5</definedName>
    <definedName name="_mp6">[1]basics!$C$4</definedName>
    <definedName name="_mp8">[1]basics!$C$3</definedName>
    <definedName name="a" localSheetId="12">[2]Bagtrax.main.T5AS!#REF!</definedName>
    <definedName name="a" localSheetId="3">[2]Bagtrax.main.T5AS!#REF!</definedName>
    <definedName name="a">[2]Bagtrax.main.T5AS!#REF!</definedName>
    <definedName name="CI" localSheetId="12">#REF!</definedName>
    <definedName name="CI" localSheetId="3">#REF!</definedName>
    <definedName name="CI">#REF!</definedName>
    <definedName name="cosPhi" localSheetId="12">[2]Bagtrax.main.T5AS!#REF!</definedName>
    <definedName name="cosPhi" localSheetId="3">[2]Bagtrax.main.T5AS!#REF!</definedName>
    <definedName name="cosPhi">[2]Bagtrax.main.T5AS!#REF!</definedName>
    <definedName name="dennis" localSheetId="12">#REF!</definedName>
    <definedName name="dennis" localSheetId="3">#REF!</definedName>
    <definedName name="dennis">#REF!</definedName>
    <definedName name="Divert_Wheel_Section" localSheetId="12">#REF!</definedName>
    <definedName name="Divert_Wheel_Section" localSheetId="3">#REF!</definedName>
    <definedName name="Divert_Wheel_Section">#REF!</definedName>
    <definedName name="Frequency" localSheetId="12">#REF!</definedName>
    <definedName name="Frequency" localSheetId="3">#REF!</definedName>
    <definedName name="Frequency">#REF!</definedName>
    <definedName name="LMS1D" localSheetId="12">#REF!</definedName>
    <definedName name="LMS1D" localSheetId="3">#REF!</definedName>
    <definedName name="LMS1D">#REF!</definedName>
    <definedName name="m" localSheetId="12">[2]Bagtrax.main.T5AS!#REF!</definedName>
    <definedName name="m" localSheetId="3">[2]Bagtrax.main.T5AS!#REF!</definedName>
    <definedName name="m">[2]Bagtrax.main.T5AS!#REF!</definedName>
    <definedName name="Manufacturer" localSheetId="12">#REF!</definedName>
    <definedName name="Manufacturer" localSheetId="3">#REF!</definedName>
    <definedName name="Manufacturer">#REF!</definedName>
    <definedName name="mpfsq">[1]basics!$C$8</definedName>
    <definedName name="mpi">[1]basics!$C$7</definedName>
    <definedName name="mtcm">[1]basics!$C$10</definedName>
    <definedName name="PathDefault" localSheetId="12">#REF!</definedName>
    <definedName name="PathDefault" localSheetId="3">#REF!</definedName>
    <definedName name="PathDefault">#REF!</definedName>
    <definedName name="PathLog" localSheetId="12">#REF!</definedName>
    <definedName name="PathLog" localSheetId="3">#REF!</definedName>
    <definedName name="PathLog">#REF!</definedName>
    <definedName name="PathResult" localSheetId="12">#REF!</definedName>
    <definedName name="PathResult" localSheetId="3">#REF!</definedName>
    <definedName name="PathResult">#REF!</definedName>
    <definedName name="PathSource" localSheetId="12">#REF!</definedName>
    <definedName name="PathSource" localSheetId="3">#REF!</definedName>
    <definedName name="PathSource">#REF!</definedName>
    <definedName name="PDM_Author" localSheetId="1">#REF!</definedName>
    <definedName name="PDM_Author" localSheetId="0">#REF!</definedName>
    <definedName name="PDM_Author" localSheetId="12">#REF!</definedName>
    <definedName name="PDM_Author" localSheetId="3">#REF!</definedName>
    <definedName name="PDM_Author" localSheetId="4">#REF!</definedName>
    <definedName name="PDM_Author" localSheetId="5">#REF!</definedName>
    <definedName name="PDM_Author">#REF!</definedName>
    <definedName name="PDM_Classlevel_Leaf" localSheetId="1">#REF!</definedName>
    <definedName name="PDM_Classlevel_Leaf" localSheetId="0">#REF!</definedName>
    <definedName name="PDM_Classlevel_Leaf" localSheetId="12">#REF!</definedName>
    <definedName name="PDM_Classlevel_Leaf" localSheetId="3">#REF!</definedName>
    <definedName name="PDM_Classlevel_Leaf" localSheetId="4">#REF!</definedName>
    <definedName name="PDM_Classlevel_Leaf" localSheetId="5">#REF!</definedName>
    <definedName name="PDM_Classlevel_Leaf">#REF!</definedName>
    <definedName name="PDM_Component_Description" localSheetId="1">#REF!</definedName>
    <definedName name="PDM_Component_Description" localSheetId="0">#REF!</definedName>
    <definedName name="PDM_Component_Description" localSheetId="12">#REF!</definedName>
    <definedName name="PDM_Component_Description" localSheetId="3">#REF!</definedName>
    <definedName name="PDM_Component_Description" localSheetId="4">#REF!</definedName>
    <definedName name="PDM_Component_Description" localSheetId="5">#REF!</definedName>
    <definedName name="PDM_Component_Description">#REF!</definedName>
    <definedName name="PDM_Department" localSheetId="1">#REF!,#REF!,#REF!,#REF!</definedName>
    <definedName name="PDM_Department" localSheetId="0">#REF!,#REF!,#REF!,#REF!</definedName>
    <definedName name="PDM_Department" localSheetId="7">#REF!,#REF!,#REF!,#REF!</definedName>
    <definedName name="PDM_Department" localSheetId="8">#REF!,#REF!,#REF!,#REF!</definedName>
    <definedName name="PDM_Department" localSheetId="9">#REF!,#REF!,#REF!,#REF!</definedName>
    <definedName name="PDM_Department" localSheetId="10">#REF!,#REF!,#REF!,#REF!</definedName>
    <definedName name="PDM_Department" localSheetId="11">#REF!,#REF!,#REF!,#REF!</definedName>
    <definedName name="PDM_Department" localSheetId="12">#REF!,#REF!,#REF!,#REF!</definedName>
    <definedName name="PDM_Department" localSheetId="3">#REF!,#REF!,#REF!,#REF!</definedName>
    <definedName name="PDM_Department" localSheetId="4">#REF!,#REF!,#REF!,#REF!</definedName>
    <definedName name="PDM_Department" localSheetId="5">#REF!,#REF!,#REF!,#REF!</definedName>
    <definedName name="PDM_Department">#REF!,#REF!,#REF!,#REF!</definedName>
    <definedName name="PDM_Description" localSheetId="1">#REF!</definedName>
    <definedName name="PDM_Description" localSheetId="0">#REF!</definedName>
    <definedName name="PDM_Description" localSheetId="12">#REF!</definedName>
    <definedName name="PDM_Description" localSheetId="3">#REF!</definedName>
    <definedName name="PDM_Description" localSheetId="4">#REF!</definedName>
    <definedName name="PDM_Description" localSheetId="5">#REF!</definedName>
    <definedName name="PDM_Description">#REF!</definedName>
    <definedName name="PDM_Description1">'[3]Front page'!$B$7:$E$7</definedName>
    <definedName name="PDM_Document_number" localSheetId="1">#REF!</definedName>
    <definedName name="PDM_Document_number" localSheetId="0">#REF!</definedName>
    <definedName name="PDM_Document_number" localSheetId="12">#REF!</definedName>
    <definedName name="PDM_Document_number" localSheetId="3">#REF!</definedName>
    <definedName name="PDM_Document_number" localSheetId="4">#REF!</definedName>
    <definedName name="PDM_Document_number" localSheetId="5">#REF!</definedName>
    <definedName name="PDM_Document_number">#REF!</definedName>
    <definedName name="PDM_File_name" localSheetId="1">#REF!</definedName>
    <definedName name="PDM_File_name" localSheetId="0">#REF!</definedName>
    <definedName name="PDM_File_name" localSheetId="12">#REF!</definedName>
    <definedName name="PDM_File_name" localSheetId="3">#REF!</definedName>
    <definedName name="PDM_File_name" localSheetId="4">#REF!</definedName>
    <definedName name="PDM_File_name" localSheetId="5">#REF!</definedName>
    <definedName name="PDM_File_name">#REF!</definedName>
    <definedName name="PDM_Language" localSheetId="1">#REF!</definedName>
    <definedName name="PDM_Language" localSheetId="0">#REF!</definedName>
    <definedName name="PDM_Language" localSheetId="12">#REF!</definedName>
    <definedName name="PDM_Language" localSheetId="3">#REF!</definedName>
    <definedName name="PDM_Language" localSheetId="4">#REF!</definedName>
    <definedName name="PDM_Language" localSheetId="5">#REF!</definedName>
    <definedName name="PDM_Language">#REF!</definedName>
    <definedName name="PDM_Release_date" localSheetId="1">#REF!</definedName>
    <definedName name="PDM_Release_date" localSheetId="0">#REF!</definedName>
    <definedName name="PDM_Release_date" localSheetId="12">#REF!</definedName>
    <definedName name="PDM_Release_date" localSheetId="3">#REF!</definedName>
    <definedName name="PDM_Release_date" localSheetId="4">#REF!</definedName>
    <definedName name="PDM_Release_date" localSheetId="5">#REF!</definedName>
    <definedName name="PDM_Release_date">#REF!</definedName>
    <definedName name="PDM_Responsible_Department" localSheetId="1">#REF!</definedName>
    <definedName name="PDM_Responsible_Department" localSheetId="0">#REF!</definedName>
    <definedName name="PDM_Responsible_Department" localSheetId="12">#REF!</definedName>
    <definedName name="PDM_Responsible_Department" localSheetId="3">#REF!</definedName>
    <definedName name="PDM_Responsible_Department" localSheetId="4">#REF!</definedName>
    <definedName name="PDM_Responsible_Department" localSheetId="5">#REF!</definedName>
    <definedName name="PDM_Responsible_Department">#REF!</definedName>
    <definedName name="PDM_Revision" localSheetId="1">#REF!</definedName>
    <definedName name="PDM_Revision" localSheetId="0">#REF!</definedName>
    <definedName name="PDM_Revision" localSheetId="12">#REF!</definedName>
    <definedName name="PDM_Revision" localSheetId="3">#REF!</definedName>
    <definedName name="PDM_Revision" localSheetId="4">#REF!</definedName>
    <definedName name="PDM_Revision" localSheetId="5">#REF!</definedName>
    <definedName name="PDM_Revision">#REF!</definedName>
    <definedName name="PDM_Sequence_number" localSheetId="1">#REF!</definedName>
    <definedName name="PDM_Sequence_number" localSheetId="0">#REF!</definedName>
    <definedName name="PDM_Sequence_number" localSheetId="12">#REF!</definedName>
    <definedName name="PDM_Sequence_number" localSheetId="3">#REF!</definedName>
    <definedName name="PDM_Sequence_number" localSheetId="4">#REF!</definedName>
    <definedName name="PDM_Sequence_number" localSheetId="5">#REF!</definedName>
    <definedName name="PDM_Sequence_number">#REF!</definedName>
    <definedName name="_xlnm.Print_Area" localSheetId="4">'Setting files 50Hz'!$A$1:$AK$28</definedName>
    <definedName name="_xlnm.Print_Area" localSheetId="5">'Setting files 60Hz'!$A$1:$AK$28</definedName>
    <definedName name="Start_Stop_Transfer" localSheetId="12">#REF!</definedName>
    <definedName name="Start_Stop_Transfer" localSheetId="3">#REF!</definedName>
    <definedName name="Start_Stop_Transfer">#REF!</definedName>
    <definedName name="Voltage" localSheetId="12">#REF!</definedName>
    <definedName name="Voltage" localSheetId="3">#REF!</definedName>
    <definedName name="Voltage">#REF!</definedName>
  </definedNames>
  <calcPr calcId="179017"/>
</workbook>
</file>

<file path=xl/calcChain.xml><?xml version="1.0" encoding="utf-8"?>
<calcChain xmlns="http://schemas.openxmlformats.org/spreadsheetml/2006/main">
  <c r="AF18" i="51" l="1"/>
  <c r="V18" i="51"/>
  <c r="W18" i="51" s="1"/>
  <c r="Q18" i="51"/>
  <c r="P18" i="51"/>
  <c r="G18" i="51"/>
  <c r="AG18" i="42"/>
  <c r="W18" i="42"/>
  <c r="U18" i="42"/>
  <c r="AE18" i="42" s="1"/>
  <c r="AD18" i="42" s="1"/>
  <c r="S18" i="42"/>
  <c r="AC18" i="42" s="1"/>
  <c r="AB18" i="42" s="1"/>
  <c r="G18" i="42"/>
  <c r="AG18" i="51" l="1"/>
  <c r="U18" i="51"/>
  <c r="AE18" i="51" s="1"/>
  <c r="AD18" i="51" s="1"/>
  <c r="S18" i="51"/>
  <c r="AC18" i="51" s="1"/>
  <c r="AB18" i="51" s="1"/>
  <c r="G21" i="51" l="1"/>
  <c r="G20" i="51"/>
  <c r="G19" i="51"/>
  <c r="G17" i="51"/>
  <c r="G16" i="51"/>
  <c r="G15" i="51"/>
  <c r="G14" i="51"/>
  <c r="G13" i="51"/>
  <c r="G12" i="51"/>
  <c r="G11" i="51"/>
  <c r="G10" i="51"/>
  <c r="G9" i="51"/>
  <c r="G8" i="51"/>
  <c r="G15" i="42" l="1"/>
  <c r="G14" i="42"/>
  <c r="AG21" i="42"/>
  <c r="AG20" i="42"/>
  <c r="AG19" i="42"/>
  <c r="AG17" i="42"/>
  <c r="AG16" i="42"/>
  <c r="AG9" i="42"/>
  <c r="AG8" i="42"/>
  <c r="AG12" i="42"/>
  <c r="AG11" i="42"/>
  <c r="AF20" i="51" l="1"/>
  <c r="V20" i="51"/>
  <c r="Q20" i="51"/>
  <c r="P20" i="51"/>
  <c r="W20" i="42"/>
  <c r="U20" i="42"/>
  <c r="AE20" i="42" s="1"/>
  <c r="AD20" i="42" s="1"/>
  <c r="S20" i="42"/>
  <c r="AC20" i="42" s="1"/>
  <c r="AB20" i="42" s="1"/>
  <c r="G20" i="42"/>
  <c r="AG20" i="51" l="1"/>
  <c r="U20" i="51"/>
  <c r="AE20" i="51" s="1"/>
  <c r="AD20" i="51" s="1"/>
  <c r="W20" i="51"/>
  <c r="S20" i="51"/>
  <c r="AC20" i="51" s="1"/>
  <c r="AB20" i="51" s="1"/>
  <c r="AF21" i="51"/>
  <c r="AF19" i="51"/>
  <c r="AF17" i="51"/>
  <c r="AF16" i="51"/>
  <c r="AF15" i="51"/>
  <c r="AF14" i="51"/>
  <c r="AF13" i="51"/>
  <c r="AF12" i="51"/>
  <c r="AF11" i="51"/>
  <c r="AF10" i="51"/>
  <c r="AF9" i="51"/>
  <c r="W8" i="42"/>
  <c r="W9" i="42"/>
  <c r="Q21" i="51"/>
  <c r="Q19" i="51"/>
  <c r="Q17" i="51"/>
  <c r="Q16" i="51"/>
  <c r="Q15" i="51"/>
  <c r="Q14" i="51"/>
  <c r="Q13" i="51"/>
  <c r="Q12" i="51"/>
  <c r="Q11" i="51"/>
  <c r="Q10" i="51"/>
  <c r="Q9" i="51"/>
  <c r="P21" i="51"/>
  <c r="P19" i="51"/>
  <c r="P17" i="51"/>
  <c r="P16" i="51"/>
  <c r="P15" i="51"/>
  <c r="P14" i="51"/>
  <c r="P13" i="51"/>
  <c r="P12" i="51"/>
  <c r="P11" i="51"/>
  <c r="P10" i="51"/>
  <c r="P9" i="51"/>
  <c r="V21" i="51"/>
  <c r="V19" i="51"/>
  <c r="V17" i="51"/>
  <c r="V16" i="51"/>
  <c r="V15" i="51"/>
  <c r="V14" i="51"/>
  <c r="V13" i="51"/>
  <c r="V12" i="51"/>
  <c r="V11" i="51"/>
  <c r="V10" i="51"/>
  <c r="V9" i="51"/>
  <c r="AF8" i="51"/>
  <c r="V8" i="51"/>
  <c r="Q8" i="51"/>
  <c r="P8" i="51"/>
  <c r="S12" i="51" l="1"/>
  <c r="AC12" i="51" s="1"/>
  <c r="AB12" i="51" s="1"/>
  <c r="AG16" i="51"/>
  <c r="S13" i="51"/>
  <c r="AC13" i="51" s="1"/>
  <c r="AB13" i="51" s="1"/>
  <c r="W15" i="51"/>
  <c r="U8" i="51"/>
  <c r="AE8" i="51" s="1"/>
  <c r="AD8" i="51" s="1"/>
  <c r="AG11" i="51"/>
  <c r="AG10" i="51"/>
  <c r="AG14" i="51"/>
  <c r="AG19" i="51"/>
  <c r="W10" i="51"/>
  <c r="W14" i="51"/>
  <c r="AG21" i="51"/>
  <c r="W8" i="51"/>
  <c r="U11" i="51"/>
  <c r="AE11" i="51" s="1"/>
  <c r="AD11" i="51" s="1"/>
  <c r="S21" i="51"/>
  <c r="AC21" i="51" s="1"/>
  <c r="AB21" i="51" s="1"/>
  <c r="W9" i="51"/>
  <c r="S17" i="51"/>
  <c r="AC17" i="51" s="1"/>
  <c r="AB17" i="51" s="1"/>
  <c r="U12" i="51"/>
  <c r="AE12" i="51" s="1"/>
  <c r="AD12" i="51" s="1"/>
  <c r="AG8" i="51"/>
  <c r="W12" i="51"/>
  <c r="S16" i="51"/>
  <c r="AC16" i="51" s="1"/>
  <c r="AB16" i="51" s="1"/>
  <c r="U10" i="51"/>
  <c r="AE10" i="51" s="1"/>
  <c r="AD10" i="51" s="1"/>
  <c r="U14" i="51"/>
  <c r="AE14" i="51" s="1"/>
  <c r="AD14" i="51" s="1"/>
  <c r="U19" i="51"/>
  <c r="AE19" i="51" s="1"/>
  <c r="AD19" i="51" s="1"/>
  <c r="AG9" i="51"/>
  <c r="AG17" i="51"/>
  <c r="AG12" i="51"/>
  <c r="S8" i="51"/>
  <c r="AC8" i="51" s="1"/>
  <c r="AB8" i="51" s="1"/>
  <c r="U9" i="51"/>
  <c r="AE9" i="51" s="1"/>
  <c r="AD9" i="51" s="1"/>
  <c r="W13" i="51"/>
  <c r="U17" i="51"/>
  <c r="AE17" i="51" s="1"/>
  <c r="AD17" i="51" s="1"/>
  <c r="S11" i="51"/>
  <c r="AC11" i="51" s="1"/>
  <c r="AB11" i="51" s="1"/>
  <c r="U15" i="51"/>
  <c r="AE15" i="51" s="1"/>
  <c r="AD15" i="51" s="1"/>
  <c r="W21" i="51"/>
  <c r="S14" i="51"/>
  <c r="AC14" i="51" s="1"/>
  <c r="AB14" i="51" s="1"/>
  <c r="S19" i="51"/>
  <c r="AC19" i="51" s="1"/>
  <c r="AB19" i="51" s="1"/>
  <c r="W19" i="51"/>
  <c r="AG15" i="51"/>
  <c r="S9" i="51"/>
  <c r="AC9" i="51" s="1"/>
  <c r="AB9" i="51" s="1"/>
  <c r="S10" i="51"/>
  <c r="AC10" i="51" s="1"/>
  <c r="AB10" i="51" s="1"/>
  <c r="U13" i="51"/>
  <c r="AE13" i="51" s="1"/>
  <c r="AD13" i="51" s="1"/>
  <c r="S15" i="51"/>
  <c r="AC15" i="51" s="1"/>
  <c r="AB15" i="51" s="1"/>
  <c r="U21" i="51"/>
  <c r="AE21" i="51" s="1"/>
  <c r="AD21" i="51" s="1"/>
  <c r="U16" i="51"/>
  <c r="AE16" i="51" s="1"/>
  <c r="AD16" i="51" s="1"/>
  <c r="W11" i="51"/>
  <c r="AG13" i="51"/>
  <c r="W17" i="51"/>
  <c r="W16" i="51"/>
  <c r="S8" i="42" l="1"/>
  <c r="AC8" i="42" s="1"/>
  <c r="AB8" i="42" s="1"/>
  <c r="U8" i="42"/>
  <c r="AE8" i="42" s="1"/>
  <c r="AD8" i="42" s="1"/>
  <c r="G21" i="42" l="1"/>
  <c r="G19" i="42"/>
  <c r="G17" i="42"/>
  <c r="G16" i="42"/>
  <c r="G13" i="42"/>
  <c r="G12" i="42"/>
  <c r="G11" i="42"/>
  <c r="G10" i="42"/>
  <c r="G9" i="42"/>
  <c r="G8" i="42"/>
  <c r="W19" i="42" l="1"/>
  <c r="U19" i="42"/>
  <c r="AE19" i="42" s="1"/>
  <c r="AD19" i="42" s="1"/>
  <c r="S19" i="42"/>
  <c r="AC19" i="42" s="1"/>
  <c r="AB19" i="42" s="1"/>
  <c r="W21" i="42"/>
  <c r="U21" i="42"/>
  <c r="AE21" i="42" s="1"/>
  <c r="AD21" i="42" s="1"/>
  <c r="S21" i="42"/>
  <c r="AC21" i="42" s="1"/>
  <c r="AB21" i="42" s="1"/>
  <c r="W17" i="42"/>
  <c r="U17" i="42"/>
  <c r="AE17" i="42" s="1"/>
  <c r="AD17" i="42" s="1"/>
  <c r="S17" i="42"/>
  <c r="AC17" i="42" s="1"/>
  <c r="AB17" i="42" s="1"/>
  <c r="W16" i="42"/>
  <c r="U16" i="42"/>
  <c r="AE16" i="42" s="1"/>
  <c r="AD16" i="42" s="1"/>
  <c r="S16" i="42"/>
  <c r="AC16" i="42" s="1"/>
  <c r="AB16" i="42" s="1"/>
  <c r="AG15" i="42"/>
  <c r="W15" i="42"/>
  <c r="U15" i="42"/>
  <c r="AE15" i="42" s="1"/>
  <c r="AD15" i="42" s="1"/>
  <c r="S15" i="42"/>
  <c r="AC15" i="42" s="1"/>
  <c r="AB15" i="42" s="1"/>
  <c r="AG14" i="42"/>
  <c r="W14" i="42"/>
  <c r="U14" i="42"/>
  <c r="AE14" i="42" s="1"/>
  <c r="AD14" i="42" s="1"/>
  <c r="S14" i="42"/>
  <c r="AC14" i="42" s="1"/>
  <c r="AB14" i="42" s="1"/>
  <c r="AG13" i="42"/>
  <c r="W13" i="42"/>
  <c r="U13" i="42"/>
  <c r="AE13" i="42" s="1"/>
  <c r="AD13" i="42" s="1"/>
  <c r="S13" i="42"/>
  <c r="AC13" i="42" s="1"/>
  <c r="AB13" i="42" s="1"/>
  <c r="W12" i="42"/>
  <c r="U12" i="42"/>
  <c r="AE12" i="42" s="1"/>
  <c r="AD12" i="42" s="1"/>
  <c r="S12" i="42"/>
  <c r="AC12" i="42" s="1"/>
  <c r="AB12" i="42" s="1"/>
  <c r="W11" i="42"/>
  <c r="U11" i="42"/>
  <c r="AE11" i="42" s="1"/>
  <c r="AD11" i="42" s="1"/>
  <c r="S11" i="42"/>
  <c r="AC11" i="42" s="1"/>
  <c r="AB11" i="42" s="1"/>
  <c r="AG10" i="42"/>
  <c r="W10" i="42"/>
  <c r="U10" i="42"/>
  <c r="AE10" i="42" s="1"/>
  <c r="AD10" i="42" s="1"/>
  <c r="S10" i="42"/>
  <c r="AC10" i="42" s="1"/>
  <c r="AB10" i="42" s="1"/>
  <c r="S9" i="42" l="1"/>
  <c r="AC9" i="42" s="1"/>
  <c r="AB9" i="42" s="1"/>
  <c r="U9" i="42"/>
  <c r="AE9" i="42" s="1"/>
  <c r="AD9" i="42" s="1"/>
</calcChain>
</file>

<file path=xl/sharedStrings.xml><?xml version="1.0" encoding="utf-8"?>
<sst xmlns="http://schemas.openxmlformats.org/spreadsheetml/2006/main" count="1909" uniqueCount="495">
  <si>
    <t>Author</t>
  </si>
  <si>
    <t>Version</t>
  </si>
  <si>
    <t>I</t>
  </si>
  <si>
    <t>?</t>
  </si>
  <si>
    <t>*</t>
  </si>
  <si>
    <t>A</t>
  </si>
  <si>
    <t>Released</t>
  </si>
  <si>
    <t>Abbreviations</t>
  </si>
  <si>
    <t>Left blank intentionally.</t>
  </si>
  <si>
    <t>Reference documents</t>
  </si>
  <si>
    <t>Release history</t>
  </si>
  <si>
    <t>Issue date</t>
  </si>
  <si>
    <t>Released by</t>
  </si>
  <si>
    <t>Approved by</t>
  </si>
  <si>
    <t>Reason for change</t>
  </si>
  <si>
    <t>0.25</t>
  </si>
  <si>
    <t>0.37</t>
  </si>
  <si>
    <t>0.55</t>
  </si>
  <si>
    <t>0.75</t>
  </si>
  <si>
    <t>1.5</t>
  </si>
  <si>
    <t>MCFV</t>
  </si>
  <si>
    <t>LMS</t>
  </si>
  <si>
    <t>TRZ01</t>
  </si>
  <si>
    <t>1st speed</t>
  </si>
  <si>
    <t>2nd speed</t>
  </si>
  <si>
    <t>motor</t>
  </si>
  <si>
    <t>speed</t>
  </si>
  <si>
    <t>Max</t>
  </si>
  <si>
    <t>accel.</t>
  </si>
  <si>
    <t>decel.</t>
  </si>
  <si>
    <t>file set</t>
  </si>
  <si>
    <t>tolerance</t>
  </si>
  <si>
    <t>power</t>
  </si>
  <si>
    <t>@50Hz</t>
  </si>
  <si>
    <t xml:space="preserve">type </t>
  </si>
  <si>
    <t>freq.</t>
  </si>
  <si>
    <t>n</t>
  </si>
  <si>
    <t>on speed</t>
  </si>
  <si>
    <t>Eaton and Siemens</t>
  </si>
  <si>
    <t>[kW]</t>
  </si>
  <si>
    <t>[m/s]</t>
  </si>
  <si>
    <t>Eaton</t>
  </si>
  <si>
    <t>Siemens</t>
  </si>
  <si>
    <t>[Hz]</t>
  </si>
  <si>
    <t>[rpm]</t>
  </si>
  <si>
    <r>
      <t>[m/s</t>
    </r>
    <r>
      <rPr>
        <vertAlign val="superscript"/>
        <sz val="10"/>
        <rFont val="Arial"/>
        <family val="2"/>
      </rPr>
      <t>2</t>
    </r>
    <r>
      <rPr>
        <sz val="10"/>
        <rFont val="Arial"/>
        <family val="2"/>
      </rPr>
      <t>]</t>
    </r>
  </si>
  <si>
    <t>[s]</t>
  </si>
  <si>
    <t>LMS-V 0K75</t>
  </si>
  <si>
    <t>1.1</t>
  </si>
  <si>
    <t>LMS-V 1K1</t>
  </si>
  <si>
    <t>LMS-V 1K5</t>
  </si>
  <si>
    <t>Zip files (including Eaton and Siemens files for the various voltages and frequencies) are archived in Smarteam.</t>
  </si>
  <si>
    <t>Initial version</t>
  </si>
  <si>
    <t>nllwi</t>
  </si>
  <si>
    <t>LMS-D 1d Eaton</t>
  </si>
  <si>
    <t>LMS-D 1d Siemens</t>
  </si>
  <si>
    <t>1 (ON)</t>
  </si>
  <si>
    <t>P</t>
  </si>
  <si>
    <t>0.18</t>
  </si>
  <si>
    <t>[A]</t>
  </si>
  <si>
    <t>Motor</t>
  </si>
  <si>
    <t>0.8</t>
  </si>
  <si>
    <t>Dip 1-4</t>
  </si>
  <si>
    <t>2.2</t>
  </si>
  <si>
    <t>n.a.</t>
  </si>
  <si>
    <t>0.92</t>
  </si>
  <si>
    <t>1.0</t>
  </si>
  <si>
    <t>1.7</t>
  </si>
  <si>
    <t>1.75</t>
  </si>
  <si>
    <t>1.9</t>
  </si>
  <si>
    <t>2.6</t>
  </si>
  <si>
    <t>3.6</t>
  </si>
  <si>
    <t>6.3</t>
  </si>
  <si>
    <t>6.6</t>
  </si>
  <si>
    <t>400Vac/50Hz</t>
  </si>
  <si>
    <t>480Vac/60Hz</t>
  </si>
  <si>
    <t>0 (OFF)</t>
  </si>
  <si>
    <t>0.62</t>
  </si>
  <si>
    <t>0.76</t>
  </si>
  <si>
    <t>1.31</t>
  </si>
  <si>
    <t>1.52</t>
  </si>
  <si>
    <t>2.10</t>
  </si>
  <si>
    <t>2.85</t>
  </si>
  <si>
    <t>2.1</t>
  </si>
  <si>
    <t>dip sw. 1</t>
  </si>
  <si>
    <t>dip sw. 2</t>
  </si>
  <si>
    <t>dip sw. 3</t>
  </si>
  <si>
    <t>dip sw. 4</t>
  </si>
  <si>
    <t>dip sw. 5</t>
  </si>
  <si>
    <t>dip sw. 6</t>
  </si>
  <si>
    <t>dip sw. 7</t>
  </si>
  <si>
    <t>dip sw. 8</t>
  </si>
  <si>
    <t>dip sw. 9</t>
  </si>
  <si>
    <t>dip sw. 10</t>
  </si>
  <si>
    <r>
      <rPr>
        <b/>
        <sz val="12"/>
        <rFont val="Arial"/>
        <family val="2"/>
      </rPr>
      <t xml:space="preserve">Jumper 2: Closed </t>
    </r>
    <r>
      <rPr>
        <sz val="10"/>
        <rFont val="Arial"/>
        <family val="2"/>
      </rPr>
      <t>Factory setting = open</t>
    </r>
  </si>
  <si>
    <t xml:space="preserve"> 1 (ON)</t>
  </si>
  <si>
    <t xml:space="preserve"> 0 (OFF)</t>
  </si>
  <si>
    <t xml:space="preserve">For detailed information see: </t>
  </si>
  <si>
    <t>G0027-620-00004 - EN: Product guideline LMS - D &amp; LMS - V : v4.0</t>
  </si>
  <si>
    <t>G0027-620-00013 - EN: Product guideline Siemens LMS - D &amp; V : M200D / G110D</t>
  </si>
  <si>
    <t>Inp. Sensor-1</t>
  </si>
  <si>
    <t>Inp. Sensor-2</t>
  </si>
  <si>
    <t>Ix.0</t>
  </si>
  <si>
    <t>Ix.1</t>
  </si>
  <si>
    <t>Ix.2</t>
  </si>
  <si>
    <t>Ix.3</t>
  </si>
  <si>
    <t>Qx.0</t>
  </si>
  <si>
    <t>Qx.1</t>
  </si>
  <si>
    <t>Qx.2</t>
  </si>
  <si>
    <t>Qx.3</t>
  </si>
  <si>
    <t>I/O list LMS</t>
  </si>
  <si>
    <t>together</t>
  </si>
  <si>
    <t>Disable Quickstop</t>
  </si>
  <si>
    <t>LMS Automatic</t>
  </si>
  <si>
    <t>LMS Healthy</t>
  </si>
  <si>
    <t>MTR Forward</t>
  </si>
  <si>
    <t>Reset</t>
  </si>
  <si>
    <r>
      <rPr>
        <sz val="10"/>
        <rFont val="Arial"/>
        <family val="2"/>
      </rPr>
      <t xml:space="preserve">Set </t>
    </r>
    <r>
      <rPr>
        <b/>
        <sz val="12"/>
        <rFont val="Arial"/>
        <family val="2"/>
      </rPr>
      <t>ID1</t>
    </r>
    <r>
      <rPr>
        <sz val="10"/>
        <rFont val="Arial"/>
        <family val="2"/>
      </rPr>
      <t xml:space="preserve"> setting via ASi programmer to </t>
    </r>
    <r>
      <rPr>
        <b/>
        <sz val="12"/>
        <rFont val="Arial"/>
        <family val="2"/>
      </rPr>
      <t>7</t>
    </r>
  </si>
  <si>
    <r>
      <t xml:space="preserve">Qx.2 "Disable Quickstop" must be: </t>
    </r>
    <r>
      <rPr>
        <b/>
        <u/>
        <sz val="10"/>
        <rFont val="Arial"/>
        <family val="2"/>
      </rPr>
      <t>0</t>
    </r>
  </si>
  <si>
    <t>MTR Reverse</t>
  </si>
  <si>
    <t>LMS-V Eaton</t>
  </si>
  <si>
    <t>LMS-V Siemens</t>
  </si>
  <si>
    <t>MTR Speed 0</t>
  </si>
  <si>
    <t>MTR Speed 1</t>
  </si>
  <si>
    <r>
      <t xml:space="preserve">For "Quick Stop" functionality, select the right setting file.                           </t>
    </r>
    <r>
      <rPr>
        <sz val="10"/>
        <rFont val="Arial"/>
        <family val="2"/>
      </rPr>
      <t xml:space="preserve"> See tab "Setting files 50Hz" / "Setting files 60Hz".</t>
    </r>
  </si>
  <si>
    <t>LMS-D Quick stop 2 directions</t>
  </si>
  <si>
    <t>LMS-V Normal</t>
  </si>
  <si>
    <t>LMS-D Normal</t>
  </si>
  <si>
    <t>LMS-V Quick stop 1 direction + Inversed sensor signal</t>
  </si>
  <si>
    <t>LMS-V Reversed conveyor direction</t>
  </si>
  <si>
    <t>LMS-V Quick stop 2 directions (step through)</t>
  </si>
  <si>
    <t>To correct conveyor direction at Forward / Reverse if necessarry:        Change p1820 (Open-loop / closed loop control -&gt; Click PWM  symbol -&gt; change Forward into Reverse (G120D: change OFF into ON)</t>
  </si>
  <si>
    <t>3 or 5</t>
  </si>
  <si>
    <t>LMS-D 2d Eaton</t>
  </si>
  <si>
    <t>LMS-D 2d Siemens</t>
  </si>
  <si>
    <t>* "Disable Quickstop" not implemented yet in Eaton LMS-V</t>
  </si>
  <si>
    <t>Disable Quickstop*</t>
  </si>
  <si>
    <t>*  "Disable Quickstop" not implemented yet in Siemens G110D</t>
  </si>
  <si>
    <t>* "Disable Quickstop"</t>
  </si>
  <si>
    <t xml:space="preserve">   not implemented yet in Eaton LMS-D</t>
  </si>
  <si>
    <t>pole</t>
  </si>
  <si>
    <t>#</t>
  </si>
  <si>
    <t>dip sw. 3 *</t>
  </si>
  <si>
    <t>* In combination with Siemens LMS power cable:</t>
  </si>
  <si>
    <t>0G0027-033-XXXX &lt; revision F: dip switch 3 = 0</t>
  </si>
  <si>
    <t>0G0027-033-XXXX ≥ revision F, dip switch 3 = 1 (as in picture)</t>
  </si>
  <si>
    <r>
      <t xml:space="preserve">I </t>
    </r>
    <r>
      <rPr>
        <b/>
        <vertAlign val="subscript"/>
        <sz val="11"/>
        <color theme="1"/>
        <rFont val="Calibri"/>
        <family val="2"/>
        <scheme val="minor"/>
      </rPr>
      <t>TP</t>
    </r>
  </si>
  <si>
    <r>
      <t xml:space="preserve">I </t>
    </r>
    <r>
      <rPr>
        <b/>
        <vertAlign val="subscript"/>
        <sz val="11"/>
        <color theme="1"/>
        <rFont val="Calibri"/>
        <family val="2"/>
        <scheme val="minor"/>
      </rPr>
      <t>LM</t>
    </r>
  </si>
  <si>
    <t>Current</t>
  </si>
  <si>
    <t>Limit</t>
  </si>
  <si>
    <t>n_motor</t>
  </si>
  <si>
    <t>[1/min]</t>
  </si>
  <si>
    <t>cos φ</t>
  </si>
  <si>
    <t>[Vac]</t>
  </si>
  <si>
    <t>operating</t>
  </si>
  <si>
    <t>voltage</t>
  </si>
  <si>
    <t>f</t>
  </si>
  <si>
    <t>Motor (LMS-V settings)</t>
  </si>
  <si>
    <t>LMS-V Setting file</t>
  </si>
  <si>
    <t>A1</t>
  </si>
  <si>
    <t>A2</t>
  </si>
  <si>
    <t>A3</t>
  </si>
  <si>
    <t>A4</t>
  </si>
  <si>
    <t>A5</t>
  </si>
  <si>
    <t>A6</t>
  </si>
  <si>
    <t>A7</t>
  </si>
  <si>
    <t>A8</t>
  </si>
  <si>
    <t>B1</t>
  </si>
  <si>
    <t>B2</t>
  </si>
  <si>
    <t>D1</t>
  </si>
  <si>
    <t>D2</t>
  </si>
  <si>
    <t>C1</t>
  </si>
  <si>
    <t>P7.1</t>
  </si>
  <si>
    <t>P7.2</t>
  </si>
  <si>
    <t>P7.3</t>
  </si>
  <si>
    <t>P7.4</t>
  </si>
  <si>
    <t>P7.5</t>
  </si>
  <si>
    <t>P7.6</t>
  </si>
  <si>
    <t>P6.4</t>
  </si>
  <si>
    <t>P6.5</t>
  </si>
  <si>
    <t>P6.6</t>
  </si>
  <si>
    <t>P10.1</t>
  </si>
  <si>
    <t>P10.2</t>
  </si>
  <si>
    <t>Parameter Eaton LMS-V:</t>
  </si>
  <si>
    <t>Desired speed of the: belt / direct driven wheel / first driven wheel / roller with cover</t>
  </si>
  <si>
    <t>Determined (measured and adjusted) frequency for the desired (conveyor) speed.</t>
  </si>
  <si>
    <t>Calculated acceleration and deceleration time (based om max. frequency, acceleration, deceleration, set frequency and conveyor speed).</t>
  </si>
  <si>
    <t>conveyor</t>
  </si>
  <si>
    <r>
      <t>ration*</t>
    </r>
    <r>
      <rPr>
        <b/>
        <vertAlign val="superscript"/>
        <sz val="10"/>
        <rFont val="Arial"/>
        <family val="2"/>
      </rPr>
      <t>1</t>
    </r>
  </si>
  <si>
    <r>
      <t>speed *</t>
    </r>
    <r>
      <rPr>
        <b/>
        <vertAlign val="superscript"/>
        <sz val="10"/>
        <rFont val="Arial"/>
        <family val="2"/>
      </rPr>
      <t>1</t>
    </r>
  </si>
  <si>
    <r>
      <t>*</t>
    </r>
    <r>
      <rPr>
        <b/>
        <vertAlign val="superscript"/>
        <sz val="10"/>
        <rFont val="Arial"/>
        <family val="2"/>
      </rPr>
      <t>1</t>
    </r>
  </si>
  <si>
    <r>
      <t>*</t>
    </r>
    <r>
      <rPr>
        <b/>
        <vertAlign val="superscript"/>
        <sz val="10"/>
        <rFont val="Arial"/>
        <family val="2"/>
      </rPr>
      <t>2</t>
    </r>
  </si>
  <si>
    <r>
      <t>*</t>
    </r>
    <r>
      <rPr>
        <b/>
        <vertAlign val="superscript"/>
        <sz val="10"/>
        <rFont val="Arial"/>
        <family val="2"/>
      </rPr>
      <t>3</t>
    </r>
  </si>
  <si>
    <r>
      <t>*</t>
    </r>
    <r>
      <rPr>
        <b/>
        <vertAlign val="superscript"/>
        <sz val="10"/>
        <rFont val="Arial"/>
        <family val="2"/>
      </rPr>
      <t>4</t>
    </r>
  </si>
  <si>
    <r>
      <t>*</t>
    </r>
    <r>
      <rPr>
        <b/>
        <vertAlign val="superscript"/>
        <sz val="10"/>
        <rFont val="Arial"/>
        <family val="2"/>
      </rPr>
      <t>5</t>
    </r>
  </si>
  <si>
    <r>
      <t>speed *</t>
    </r>
    <r>
      <rPr>
        <b/>
        <vertAlign val="superscript"/>
        <sz val="10"/>
        <rFont val="Arial"/>
        <family val="2"/>
      </rPr>
      <t>2</t>
    </r>
  </si>
  <si>
    <r>
      <t>freq.*</t>
    </r>
    <r>
      <rPr>
        <b/>
        <vertAlign val="superscript"/>
        <sz val="10"/>
        <rFont val="Arial"/>
        <family val="2"/>
      </rPr>
      <t>3</t>
    </r>
  </si>
  <si>
    <t>accele-</t>
  </si>
  <si>
    <t>decele-</t>
  </si>
  <si>
    <r>
      <t>time*</t>
    </r>
    <r>
      <rPr>
        <b/>
        <vertAlign val="superscript"/>
        <sz val="10"/>
        <rFont val="Arial"/>
        <family val="2"/>
      </rPr>
      <t>4</t>
    </r>
  </si>
  <si>
    <r>
      <t>File number *</t>
    </r>
    <r>
      <rPr>
        <b/>
        <vertAlign val="superscript"/>
        <sz val="10"/>
        <rFont val="Arial"/>
        <family val="2"/>
      </rPr>
      <t>5</t>
    </r>
  </si>
  <si>
    <t>carrier/bag</t>
  </si>
  <si>
    <t>[W]</t>
  </si>
  <si>
    <t>Remark</t>
  </si>
  <si>
    <t>setting</t>
  </si>
  <si>
    <t>file</t>
  </si>
  <si>
    <t>LMS-V Setting File atributes</t>
  </si>
  <si>
    <t>speed 2</t>
  </si>
  <si>
    <t>speed 1</t>
  </si>
  <si>
    <t>Where used</t>
  </si>
  <si>
    <t>LMS type</t>
  </si>
  <si>
    <t>Setting</t>
  </si>
  <si>
    <t>carrier / baggage</t>
  </si>
  <si>
    <t>MCFV - LMS-V Setting File Sheet</t>
  </si>
  <si>
    <r>
      <t>[m/s</t>
    </r>
    <r>
      <rPr>
        <vertAlign val="superscript"/>
        <sz val="10"/>
        <color theme="1"/>
        <rFont val="Arial"/>
        <family val="2"/>
      </rPr>
      <t>2</t>
    </r>
    <r>
      <rPr>
        <sz val="10"/>
        <rFont val="Arial"/>
        <family val="2"/>
      </rPr>
      <t>]</t>
    </r>
  </si>
  <si>
    <t>Standard @ 400V 50Hz</t>
  </si>
  <si>
    <t>used in</t>
  </si>
  <si>
    <r>
      <t>I</t>
    </r>
    <r>
      <rPr>
        <b/>
        <vertAlign val="subscript"/>
        <sz val="11"/>
        <color theme="1"/>
        <rFont val="Calibri"/>
        <family val="2"/>
        <scheme val="minor"/>
      </rPr>
      <t>spec</t>
    </r>
  </si>
  <si>
    <t>U</t>
  </si>
  <si>
    <t>n_axle</t>
  </si>
  <si>
    <t>v_conv. 50Hz</t>
  </si>
  <si>
    <t>TUB speed</t>
  </si>
  <si>
    <t>Desired belt/wheel spd. 1</t>
  </si>
  <si>
    <t>Desired belt/wheel spd. 2</t>
  </si>
  <si>
    <t>Desired acc/dec</t>
  </si>
  <si>
    <t>brake</t>
  </si>
  <si>
    <t>eff.</t>
  </si>
  <si>
    <t>brand</t>
  </si>
  <si>
    <t>type</t>
  </si>
  <si>
    <t>item number</t>
  </si>
  <si>
    <t>drawing</t>
  </si>
  <si>
    <r>
      <t>[m/s</t>
    </r>
    <r>
      <rPr>
        <vertAlign val="superscript"/>
        <sz val="11"/>
        <color theme="1"/>
        <rFont val="Calibri"/>
        <family val="2"/>
        <scheme val="minor"/>
      </rPr>
      <t>2</t>
    </r>
    <r>
      <rPr>
        <sz val="10"/>
        <rFont val="Arial"/>
        <family val="2"/>
      </rPr>
      <t>]</t>
    </r>
  </si>
  <si>
    <t>assy</t>
  </si>
  <si>
    <t>No</t>
  </si>
  <si>
    <t>x</t>
  </si>
  <si>
    <t>Nord</t>
  </si>
  <si>
    <t>BF</t>
  </si>
  <si>
    <t>Zip files (including Eaton and Siemens files for the various voltages and frequencies) are archived in Synergy.</t>
  </si>
  <si>
    <t>File</t>
  </si>
  <si>
    <t>code</t>
  </si>
  <si>
    <t>nltni</t>
  </si>
  <si>
    <t xml:space="preserve">Reproduction or issue is only permitted in accordance with The Framework Agreement. </t>
  </si>
  <si>
    <t>© Copyright 2013, The content of this document is confidential, may be privileged, subject to copyright and may be read, copied and used only by the intended recipient. Vanderlande Industries assumes no responsibility for information, errors or omissions in this document or other documents which are referenced by this document, and Vanderlande Industries shall not be liable for the content of this document. Vanderlande Industries takes care of this document with utmost accuracy. Although published with care, it is always possible that this document includes inaccuracies. Vanderlande Industries may change the content described in this document at any time.</t>
  </si>
  <si>
    <t>:</t>
  </si>
  <si>
    <t>Version Date</t>
  </si>
  <si>
    <t>Doc Status</t>
  </si>
  <si>
    <t>N/A</t>
  </si>
  <si>
    <t>Project</t>
  </si>
  <si>
    <t>Platform BHS</t>
  </si>
  <si>
    <t>Department</t>
  </si>
  <si>
    <t>Straitweb_DocumentCode</t>
  </si>
  <si>
    <t>RA_VI_ DocumentCode</t>
  </si>
  <si>
    <t>Reference</t>
  </si>
  <si>
    <t>Reusable Assets</t>
  </si>
  <si>
    <t>LMS Setting File Definition</t>
  </si>
  <si>
    <t>PR/CR</t>
  </si>
  <si>
    <t xml:space="preserve">+/-2% </t>
  </si>
  <si>
    <t>+/-2%</t>
  </si>
  <si>
    <t>[%]</t>
  </si>
  <si>
    <r>
      <t>*</t>
    </r>
    <r>
      <rPr>
        <b/>
        <vertAlign val="superscript"/>
        <sz val="10"/>
        <rFont val="Arial"/>
        <family val="2"/>
      </rPr>
      <t>2D</t>
    </r>
  </si>
  <si>
    <t>Hardware</t>
  </si>
  <si>
    <t>(HW1-6*)</t>
  </si>
  <si>
    <t>* See sheets "Hardware setting 1 - 6" and sheet "Dipswitch-7"</t>
  </si>
  <si>
    <t>This list can be used for conveyor transport direction selection / setting.</t>
  </si>
  <si>
    <t>The setting of dipswitch 7 will not be generated in the Eplan drawings.</t>
  </si>
  <si>
    <t>for FORWARD</t>
  </si>
  <si>
    <t>Dipswitch 7 setting</t>
  </si>
  <si>
    <t>Installation</t>
  </si>
  <si>
    <t>Type</t>
  </si>
  <si>
    <t>FV</t>
  </si>
  <si>
    <t>MC</t>
  </si>
  <si>
    <t>LMS Hardware Setting 1</t>
  </si>
  <si>
    <t>LMS Hardware Setting 2</t>
  </si>
  <si>
    <t>LMS Hardware Setting 3</t>
  </si>
  <si>
    <t>LMS Hardware Setting 4</t>
  </si>
  <si>
    <t>LMS Hardware Setting 5</t>
  </si>
  <si>
    <t>LMS Hardware Setting 6</t>
  </si>
  <si>
    <r>
      <t>*</t>
    </r>
    <r>
      <rPr>
        <vertAlign val="superscript"/>
        <sz val="10"/>
        <rFont val="Arial"/>
        <family val="2"/>
      </rPr>
      <t>2D</t>
    </r>
  </si>
  <si>
    <t>M1</t>
  </si>
  <si>
    <t>M2</t>
  </si>
  <si>
    <t>MCFV - LMS-V Settings</t>
  </si>
  <si>
    <t>* See sheets "Hardware setting 1 - 6"</t>
  </si>
  <si>
    <r>
      <t xml:space="preserve">Desired acceleration, deceleration and (carrier/baggage) speed. (Note: LWC acceleration / deceleration </t>
    </r>
    <r>
      <rPr>
        <i/>
        <u/>
        <sz val="10"/>
        <rFont val="Arial"/>
        <family val="2"/>
      </rPr>
      <t>in this sheet</t>
    </r>
    <r>
      <rPr>
        <i/>
        <sz val="10"/>
        <rFont val="Arial"/>
        <family val="2"/>
      </rPr>
      <t xml:space="preserve"> is the acceleration / deceleration of the direct diriven wheel and NOT the carrier acceleration / deceleration!)</t>
    </r>
  </si>
  <si>
    <t>RAW_LMS_Setting_File_Definition</t>
  </si>
  <si>
    <t>06811-452-RAWC1-EN.xlsx</t>
  </si>
  <si>
    <t>BF04</t>
  </si>
  <si>
    <t>RAW_BF_0K55_LMS-V0K75_CD100_0.5</t>
  </si>
  <si>
    <t>06811-470-55104</t>
  </si>
  <si>
    <t>MLZ03</t>
  </si>
  <si>
    <t>MLZ02</t>
  </si>
  <si>
    <t>06811-470-11201</t>
  </si>
  <si>
    <t>UQZ80</t>
  </si>
  <si>
    <t>RAW_BF_1K1_LMS-V1K1_CD150_0.5</t>
  </si>
  <si>
    <t>RAW_BF_0K55_LMS-V0K75_CD100_1</t>
  </si>
  <si>
    <t>06811-470-55107</t>
  </si>
  <si>
    <t>UQZ01</t>
  </si>
  <si>
    <t>06811-470-75102</t>
  </si>
  <si>
    <t>RAW_BF_0K75_LMS-V0K75_CD150_0.5</t>
  </si>
  <si>
    <t>06811-470-15302</t>
  </si>
  <si>
    <t>RAW_BF_1K5_LMS-V1K5_CD150_0.25</t>
  </si>
  <si>
    <t>06811-470-15301</t>
  </si>
  <si>
    <t>RAW_BF_1K5_LMS-V1K5_CD150_0.5</t>
  </si>
  <si>
    <t>HBZ80, TRZ01</t>
  </si>
  <si>
    <t>BF05</t>
  </si>
  <si>
    <t>BF09</t>
  </si>
  <si>
    <t>06811-470-55106</t>
  </si>
  <si>
    <t>06811-470-75101</t>
  </si>
  <si>
    <t>RAW_BF_0K75_LMS-V0K75_CD150_0.75</t>
  </si>
  <si>
    <t>RAW_BF_0K55_LMS-V0K75_CD100_0.75</t>
  </si>
  <si>
    <t>BF13</t>
  </si>
  <si>
    <t>HBZ10</t>
  </si>
  <si>
    <t>06811-470-55102</t>
  </si>
  <si>
    <t>RAW_BF_0K55_LMS-V0K75_2PQ_0.3</t>
  </si>
  <si>
    <t>06811-470-55101</t>
  </si>
  <si>
    <t>RAW_BF_0K55_LMS-V0K75_2PQ_0.5</t>
  </si>
  <si>
    <t>HBZ80</t>
  </si>
  <si>
    <t>HBZ01, HBZ20, HBZ82</t>
  </si>
  <si>
    <t>BF15</t>
  </si>
  <si>
    <t>06811-470-55105</t>
  </si>
  <si>
    <t>RAW_BF_0K55_LMS-V0K75_CD100_0.25</t>
  </si>
  <si>
    <t>HBZ83</t>
  </si>
  <si>
    <t>06811-470-55103</t>
  </si>
  <si>
    <t>RAW_BF_0K55_LMS-V0K75_2PQ_0.2</t>
  </si>
  <si>
    <t>BF25</t>
  </si>
  <si>
    <t>SOZ01</t>
  </si>
  <si>
    <t>VBZ01, VBZ05, TRZ01</t>
  </si>
  <si>
    <t>06811-470-55108</t>
  </si>
  <si>
    <t>RAW_BF_0K55_LMS-V0K75_CD100_1.12</t>
  </si>
  <si>
    <t>setting file is prepared for motor 000430-13015</t>
  </si>
  <si>
    <t>setting file is prepared for motor 000430-13040</t>
  </si>
  <si>
    <t>setting file is prepared for motor 000430-13044</t>
  </si>
  <si>
    <t>setting file is prepared for motor 000430-13050</t>
  </si>
  <si>
    <t>setting file is prepared for motor 000430-13107</t>
  </si>
  <si>
    <t>setting file is prepared for motor 000430-13101</t>
  </si>
  <si>
    <t>setting file is prepared for motor 000430-13103</t>
  </si>
  <si>
    <t>setting file is prepared for motor 000430-13105</t>
  </si>
  <si>
    <t>SWS03</t>
  </si>
  <si>
    <t>CAB</t>
  </si>
  <si>
    <t>VDZ21</t>
  </si>
  <si>
    <t>06811-470-008xx</t>
  </si>
  <si>
    <t>* Movidrive   setting file is prepared for motor 000420-16328</t>
  </si>
  <si>
    <t>VDZ21, VDZ80</t>
  </si>
  <si>
    <t>BF19</t>
  </si>
  <si>
    <t>VDZ80</t>
  </si>
  <si>
    <t>BF29</t>
  </si>
  <si>
    <t>* Movitrac    setting file is prepared for motor 013119-003-41004</t>
  </si>
  <si>
    <t>RAW LMS-V (Eaton and Siemens) 50Hz Setting files</t>
  </si>
  <si>
    <t>RAW LMS-V (Eaton and Siemens) 60Hz Setting files</t>
  </si>
  <si>
    <t>BF speed is measured on the top part of (one of) the belt(s) +/- 0.5m away from the front / end pullies!</t>
  </si>
  <si>
    <t>000430-13015</t>
  </si>
  <si>
    <t>000430-13040</t>
  </si>
  <si>
    <t>000430-13044</t>
  </si>
  <si>
    <t>000430-13050</t>
  </si>
  <si>
    <t>000430-13107</t>
  </si>
  <si>
    <t>000430-13101</t>
  </si>
  <si>
    <t>000430-13103</t>
  </si>
  <si>
    <t>000430-13105</t>
  </si>
  <si>
    <t>SK92372.1AB/80S4/0,55/87/M4B-4/-/MSQ8/30/TF/E/#</t>
  </si>
  <si>
    <t>IE3</t>
  </si>
  <si>
    <t>SK92172.1AB/80S4/0,55/90/M4B-2/-/MSQ8/30/-/E/#</t>
  </si>
  <si>
    <t>IE1</t>
  </si>
  <si>
    <t>SK92372.1AB/80S4/0,55/133/M4B-4/-/MSQ8/30/-/E</t>
  </si>
  <si>
    <t>SK92372.1AB/80S4/0,55/175/M4B-4/-/MSQ8/30/-/E</t>
  </si>
  <si>
    <t>SK92372.1AB/80LP4/0,75/96/M4B-4/-/MSQ8/40/TF/E/#</t>
  </si>
  <si>
    <t>SK92372.1AB/80LP4/0,75/63/M4B-4/-/MSQ8/40/TF/E/#</t>
  </si>
  <si>
    <t>SK92672.1AB/90SP4/1,1/57/M4B-4/-/MSQ8/40/TF/E/#</t>
  </si>
  <si>
    <t>SK92672.1AB/90LP4/1,5/57/M4B-4/-/MSQ8/40/TF/E/#</t>
  </si>
  <si>
    <t>LMS-V 1.5</t>
  </si>
  <si>
    <t>brand/type</t>
  </si>
  <si>
    <t>Preferred</t>
  </si>
  <si>
    <t>0.5 (0.50)</t>
  </si>
  <si>
    <t>0.5 (0.48)</t>
  </si>
  <si>
    <t>0.75 (0.74)</t>
  </si>
  <si>
    <t>1 (0.98)</t>
  </si>
  <si>
    <t>0.75 (0.79)</t>
  </si>
  <si>
    <t>0.5 (0.51)</t>
  </si>
  <si>
    <t>0.5 (0.47)</t>
  </si>
  <si>
    <t>0.5 (0.46)</t>
  </si>
  <si>
    <t>0.5 / 0.2 / 0.3</t>
  </si>
  <si>
    <t>0.25 / 0.1 / 0.2</t>
  </si>
  <si>
    <t>04/05/09/13/15</t>
  </si>
  <si>
    <t>05/13/15</t>
  </si>
  <si>
    <t>HBZ01/HBZ10/HBZ20/HBZ82/HBZ83</t>
  </si>
  <si>
    <t>MLZ03/UQZ80/HBZ80/TRZ01</t>
  </si>
  <si>
    <t>0.5/0.25</t>
  </si>
  <si>
    <t>0.25/0.5</t>
  </si>
  <si>
    <t>09</t>
  </si>
  <si>
    <t>TRZ01/VBZ05</t>
  </si>
  <si>
    <t>05/09</t>
  </si>
  <si>
    <t>05</t>
  </si>
  <si>
    <t>04</t>
  </si>
  <si>
    <t>RAW_SWS_2K2_Movidrive2K2</t>
  </si>
  <si>
    <t>RAW_BF_0K55_Movitrac0K55</t>
  </si>
  <si>
    <t>RAW LMS-V Dipswitch 7 settings</t>
  </si>
  <si>
    <t>ra#17695</t>
  </si>
  <si>
    <t>B</t>
  </si>
  <si>
    <t>nlala</t>
  </si>
  <si>
    <t>ra#24776</t>
  </si>
  <si>
    <t>ra#24780</t>
  </si>
  <si>
    <t>Version (letter codes) of all setting files added</t>
  </si>
  <si>
    <t>Sheet "HW setting 7" added</t>
  </si>
  <si>
    <t>This document moved in Synergy from VI_RAW/Documentation to VI_RAW/Implementation</t>
  </si>
  <si>
    <t>(+ version) Zip file for</t>
  </si>
  <si>
    <t>LMS Hardware Setting 7</t>
  </si>
  <si>
    <t>LMS-D Quick stop 2 directions Reversed direction</t>
  </si>
  <si>
    <t>C</t>
  </si>
  <si>
    <t>ra#21719</t>
  </si>
  <si>
    <t>SWS05</t>
  </si>
  <si>
    <t>SCZ01</t>
  </si>
  <si>
    <t>M3</t>
  </si>
  <si>
    <t>06811-470-00803</t>
  </si>
  <si>
    <t>* Movidrive   setting file is prepared for old 3kW Verticross motor</t>
  </si>
  <si>
    <t>SCZ01 with SWS05 added</t>
  </si>
  <si>
    <t>RAW_SWS05_4K_Movidrive_4K</t>
  </si>
  <si>
    <t>D</t>
  </si>
  <si>
    <t>ina#8701</t>
  </si>
  <si>
    <t>ra#26741</t>
  </si>
  <si>
    <t>BF04 in MLZ02 with 750W motor added (existing setting file (from UQZ01) 06811-470-75102)</t>
  </si>
  <si>
    <t>UQZ01/MLZ02</t>
  </si>
  <si>
    <t>BF08</t>
  </si>
  <si>
    <t>VCZ11</t>
  </si>
  <si>
    <t>RAW_BF_0K75_LMS-V0K75_VCZ_SEW_0.7</t>
  </si>
  <si>
    <t>B3</t>
  </si>
  <si>
    <t>06811-470-75103</t>
  </si>
  <si>
    <t>setting file is based on assumptions!</t>
  </si>
  <si>
    <t>BF70</t>
  </si>
  <si>
    <t>BF08 and BF70 in VCZ11 added with new setting file 06811-470-75103</t>
  </si>
  <si>
    <t>08/70</t>
  </si>
  <si>
    <t>SEW</t>
  </si>
  <si>
    <t>KA37TDRN80M4/TF..</t>
  </si>
  <si>
    <t>E</t>
  </si>
  <si>
    <t>ina#6577</t>
  </si>
  <si>
    <t>VCC76 basic Movidrive file added</t>
  </si>
  <si>
    <t>M4</t>
  </si>
  <si>
    <t>06811-470-00804</t>
  </si>
  <si>
    <t>VCC76</t>
  </si>
  <si>
    <t>≤4000</t>
  </si>
  <si>
    <t>RAW_VCC76_Movidrive_4K</t>
  </si>
  <si>
    <t>ra#26623</t>
  </si>
  <si>
    <t>F</t>
  </si>
  <si>
    <t>nlrpl</t>
  </si>
  <si>
    <t xml:space="preserve">Updated VCC76 Movidrive file, added </t>
  </si>
  <si>
    <t xml:space="preserve">* Movidrive   setting file is based on VCZ11 from Istanbul </t>
  </si>
  <si>
    <t>M5</t>
  </si>
  <si>
    <t>M6</t>
  </si>
  <si>
    <t>06811-470-00802</t>
  </si>
  <si>
    <t>06811-470-00801</t>
  </si>
  <si>
    <t xml:space="preserve">* Movidrive   setting file is based on VDZ from IC center </t>
  </si>
  <si>
    <t xml:space="preserve">* Movitrac    setting file is based on VDZ from IC center </t>
  </si>
  <si>
    <t>RAW_SWS03_Movidrive_2K2</t>
  </si>
  <si>
    <t>RAW_SWS06_Movidrive_2K2</t>
  </si>
  <si>
    <t>RAW_BF_0K37_Movitrac_0K55</t>
  </si>
  <si>
    <t>M7</t>
  </si>
  <si>
    <t>06811-470-00805</t>
  </si>
  <si>
    <t>ina#9124</t>
  </si>
  <si>
    <t xml:space="preserve">Added LMS-D Setting based on GEN_PTM: 04856-452-GENB1-EN-v285 </t>
  </si>
  <si>
    <t>G</t>
  </si>
  <si>
    <t>TRS01</t>
  </si>
  <si>
    <t>Various</t>
  </si>
  <si>
    <t>LMS-D 1d</t>
  </si>
  <si>
    <t>IFZ01, IFZ03, LUZ01, LUZ02, OPZ02, OPZ05, OPZ06, TRZ01, UQZ01, VDZ21</t>
  </si>
  <si>
    <t>TRS02</t>
  </si>
  <si>
    <t>BSZ02, IFZ01, IFZ03, OPZ03, OPZ06, TRZ01, VBZ01, VBZ03, VDZ21, VDZ24</t>
  </si>
  <si>
    <t>TRS03</t>
  </si>
  <si>
    <t>ARZ02, MTZ01</t>
  </si>
  <si>
    <t>TRS11</t>
  </si>
  <si>
    <t>BSZ01, CLZ01, IDZ01,IFZ01,IFZ03 ,LUZ01, LUZ02, MGZ01, OPZ01, OPZ03, OPZ06, TRZ01, VBZ01, VBZ03, VDZ21, VDZ24</t>
  </si>
  <si>
    <t>TRS64</t>
  </si>
  <si>
    <t>IDZ01</t>
  </si>
  <si>
    <t>TRS66</t>
  </si>
  <si>
    <t>CLZ01, MGZ01</t>
  </si>
  <si>
    <t>TRS71</t>
  </si>
  <si>
    <t>IFZ03</t>
  </si>
  <si>
    <t>VB01</t>
  </si>
  <si>
    <t>VBZ01, VBZ03, VBZ05, VBZ07, VBZ11</t>
  </si>
  <si>
    <t>TRS06</t>
  </si>
  <si>
    <t>LMS-D 2d</t>
  </si>
  <si>
    <t>TRZ01, VBZ05, VDZ21</t>
  </si>
  <si>
    <t xml:space="preserve">2 or 7 </t>
  </si>
  <si>
    <t>TRS16</t>
  </si>
  <si>
    <t>TRS17</t>
  </si>
  <si>
    <t>TRZ01, VBZ05, VDZ21, VDZ24</t>
  </si>
  <si>
    <t>TRS18</t>
  </si>
  <si>
    <t>CLZ02, MGZ02, TRZ01, VBZ05, VDZ21, VBZ24</t>
  </si>
  <si>
    <t>TRS67</t>
  </si>
  <si>
    <t>CLZ02, MGZ02</t>
  </si>
  <si>
    <t>SWS01</t>
  </si>
  <si>
    <t>VSB02</t>
  </si>
  <si>
    <t>LUZ01, LUZ02</t>
  </si>
  <si>
    <t>See History</t>
  </si>
  <si>
    <t>HBZ81</t>
  </si>
  <si>
    <t>H</t>
  </si>
  <si>
    <t>Added LMS-V BF08 configuration with 550W and 0,5m/s</t>
  </si>
  <si>
    <t>ina#11127</t>
  </si>
  <si>
    <t>nlbvers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</si>
</sst>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8"/>
      <name val="Arial"/>
      <family val="2"/>
    </font>
    <font>
      <sz val="12"/>
      <name val="Arial"/>
      <family val="2"/>
    </font>
    <font>
      <b/>
      <sz val="10"/>
      <name val="Arial"/>
      <family val="2"/>
    </font>
    <font>
      <u/>
      <sz val="10"/>
      <color theme="10"/>
      <name val="Arial"/>
      <family val="2"/>
    </font>
    <font>
      <i/>
      <sz val="10"/>
      <name val="Arial"/>
      <family val="2"/>
    </font>
    <font>
      <b/>
      <sz val="14"/>
      <name val="Arial"/>
      <family val="2"/>
    </font>
    <font>
      <b/>
      <sz val="10"/>
      <color theme="5" tint="-0.249977111117893"/>
      <name val="Arial"/>
      <family val="2"/>
    </font>
    <font>
      <vertAlign val="superscript"/>
      <sz val="10"/>
      <name val="Arial"/>
      <family val="2"/>
    </font>
    <font>
      <b/>
      <sz val="10"/>
      <name val="Helvetica"/>
      <family val="2"/>
    </font>
    <font>
      <i/>
      <sz val="10"/>
      <name val="Helvetica"/>
      <family val="2"/>
    </font>
    <font>
      <sz val="10"/>
      <color theme="5" tint="-0.249977111117893"/>
      <name val="Arial"/>
      <family val="2"/>
    </font>
    <font>
      <sz val="10"/>
      <color indexed="57"/>
      <name val="Arial"/>
      <family val="2"/>
    </font>
    <font>
      <b/>
      <sz val="12"/>
      <name val="Arial"/>
      <family val="2"/>
    </font>
    <font>
      <b/>
      <sz val="18"/>
      <name val="Arial"/>
      <family val="2"/>
    </font>
    <font>
      <b/>
      <u/>
      <sz val="10"/>
      <name val="Arial"/>
      <family val="2"/>
    </font>
    <font>
      <i/>
      <sz val="10"/>
      <color theme="0" tint="-0.499984740745262"/>
      <name val="Arial"/>
      <family val="2"/>
    </font>
    <font>
      <b/>
      <sz val="10"/>
      <color rgb="FFFF0000"/>
      <name val="Arial"/>
      <family val="2"/>
    </font>
    <font>
      <b/>
      <sz val="11"/>
      <color theme="1"/>
      <name val="Calibri"/>
      <family val="2"/>
      <scheme val="minor"/>
    </font>
    <font>
      <sz val="10"/>
      <color rgb="FF0000FF"/>
      <name val="Arial"/>
      <family val="2"/>
    </font>
    <font>
      <i/>
      <sz val="10"/>
      <color theme="5" tint="-0.249977111117893"/>
      <name val="Arial"/>
      <family val="2"/>
    </font>
    <font>
      <b/>
      <vertAlign val="subscript"/>
      <sz val="11"/>
      <color theme="1"/>
      <name val="Calibri"/>
      <family val="2"/>
      <scheme val="minor"/>
    </font>
    <font>
      <b/>
      <sz val="10"/>
      <color rgb="FF0070C0"/>
      <name val="Arial"/>
      <family val="2"/>
    </font>
    <font>
      <b/>
      <vertAlign val="superscript"/>
      <sz val="10"/>
      <name val="Arial"/>
      <family val="2"/>
    </font>
    <font>
      <i/>
      <u/>
      <sz val="10"/>
      <name val="Arial"/>
      <family val="2"/>
    </font>
    <font>
      <b/>
      <sz val="10"/>
      <color rgb="FF7030A0"/>
      <name val="Arial"/>
      <family val="2"/>
    </font>
    <font>
      <i/>
      <sz val="10"/>
      <color rgb="FF0070C0"/>
      <name val="Arial"/>
      <family val="2"/>
    </font>
    <font>
      <sz val="10"/>
      <color theme="1"/>
      <name val="Arial"/>
      <family val="2"/>
    </font>
    <font>
      <b/>
      <sz val="10"/>
      <color theme="1"/>
      <name val="Arial"/>
      <family val="2"/>
    </font>
    <font>
      <vertAlign val="superscript"/>
      <sz val="10"/>
      <color theme="1"/>
      <name val="Arial"/>
      <family val="2"/>
    </font>
    <font>
      <sz val="10"/>
      <color rgb="FF0070C0"/>
      <name val="Arial"/>
      <family val="2"/>
    </font>
    <font>
      <b/>
      <sz val="14"/>
      <color theme="1"/>
      <name val="Arial"/>
      <family val="2"/>
    </font>
    <font>
      <sz val="11"/>
      <color rgb="FFFF0000"/>
      <name val="Calibri"/>
      <family val="2"/>
      <scheme val="minor"/>
    </font>
    <font>
      <vertAlign val="superscript"/>
      <sz val="11"/>
      <color theme="1"/>
      <name val="Calibri"/>
      <family val="2"/>
      <scheme val="minor"/>
    </font>
    <font>
      <sz val="11"/>
      <name val="Calibri"/>
      <family val="2"/>
      <scheme val="minor"/>
    </font>
    <font>
      <sz val="8"/>
      <color indexed="8"/>
      <name val="Arial"/>
      <family val="2"/>
    </font>
    <font>
      <sz val="20"/>
      <name val="Arial"/>
      <family val="2"/>
    </font>
    <font>
      <sz val="24"/>
      <color indexed="9"/>
      <name val="Arial"/>
      <family val="2"/>
    </font>
    <font>
      <i/>
      <sz val="10"/>
      <color theme="1"/>
      <name val="Arial"/>
      <family val="2"/>
    </font>
    <font>
      <sz val="9"/>
      <name val="Arial"/>
      <family val="2"/>
    </font>
  </fonts>
  <fills count="19">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C00"/>
        <bgColor indexed="64"/>
      </patternFill>
    </fill>
    <fill>
      <patternFill patternType="solid">
        <fgColor theme="8" tint="0.59999389629810485"/>
        <bgColor indexed="64"/>
      </patternFill>
    </fill>
    <fill>
      <patternFill patternType="solid">
        <fgColor rgb="FFFF66FF"/>
        <bgColor indexed="64"/>
      </patternFill>
    </fill>
    <fill>
      <patternFill patternType="solid">
        <fgColor rgb="FF00FFFF"/>
        <bgColor indexed="64"/>
      </patternFill>
    </fill>
    <fill>
      <patternFill patternType="solid">
        <fgColor indexed="23"/>
        <bgColor indexed="64"/>
      </patternFill>
    </fill>
    <fill>
      <patternFill patternType="mediumGray">
        <fgColor indexed="55"/>
        <bgColor rgb="FF00B050"/>
      </patternFill>
    </fill>
    <fill>
      <patternFill patternType="mediumGray">
        <fgColor indexed="22"/>
        <bgColor rgb="FFF6710E"/>
      </patternFill>
    </fill>
    <fill>
      <patternFill patternType="solid">
        <fgColor theme="0"/>
        <bgColor indexed="64"/>
      </patternFill>
    </fill>
    <fill>
      <patternFill patternType="solid">
        <fgColor rgb="FFC6E0B4"/>
        <bgColor indexed="64"/>
      </patternFill>
    </fill>
    <fill>
      <patternFill patternType="solid">
        <fgColor theme="7" tint="0.79998168889431442"/>
        <bgColor indexed="64"/>
      </patternFill>
    </fill>
  </fills>
  <borders count="1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top style="hair">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thin">
        <color indexed="64"/>
      </left>
      <right/>
      <top style="medium">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right style="medium">
        <color indexed="64"/>
      </right>
      <top style="thin">
        <color indexed="64"/>
      </top>
      <bottom style="thin">
        <color indexed="64"/>
      </bottom>
      <diagonal/>
    </border>
    <border>
      <left/>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style="hair">
        <color indexed="64"/>
      </bottom>
      <diagonal/>
    </border>
    <border>
      <left style="thin">
        <color indexed="64"/>
      </left>
      <right/>
      <top/>
      <bottom/>
      <diagonal/>
    </border>
    <border>
      <left style="thin">
        <color indexed="64"/>
      </left>
      <right/>
      <top/>
      <bottom style="hair">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diagonalUp="1" diagonalDown="1">
      <left style="medium">
        <color indexed="64"/>
      </left>
      <right style="medium">
        <color indexed="64"/>
      </right>
      <top style="medium">
        <color indexed="64"/>
      </top>
      <bottom style="medium">
        <color indexed="64"/>
      </bottom>
      <diagonal style="medium">
        <color indexed="64"/>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diagonalUp="1" diagonalDown="1">
      <left/>
      <right style="medium">
        <color indexed="64"/>
      </right>
      <top style="medium">
        <color indexed="64"/>
      </top>
      <bottom style="medium">
        <color indexed="64"/>
      </bottom>
      <diagonal style="medium">
        <color indexed="64"/>
      </diagonal>
    </border>
    <border>
      <left style="medium">
        <color rgb="FFFF0000"/>
      </left>
      <right/>
      <top/>
      <bottom/>
      <diagonal/>
    </border>
    <border>
      <left/>
      <right style="medium">
        <color indexed="64"/>
      </right>
      <top style="medium">
        <color indexed="64"/>
      </top>
      <bottom style="thin">
        <color indexed="64"/>
      </bottom>
      <diagonal/>
    </border>
    <border>
      <left/>
      <right style="medium">
        <color rgb="FFFF0000"/>
      </right>
      <top/>
      <bottom/>
      <diagonal/>
    </border>
    <border diagonalUp="1" diagonalDown="1">
      <left style="thin">
        <color indexed="64"/>
      </left>
      <right style="thin">
        <color indexed="64"/>
      </right>
      <top style="medium">
        <color indexed="64"/>
      </top>
      <bottom style="thin">
        <color indexed="64"/>
      </bottom>
      <diagonal style="dashed">
        <color indexed="64"/>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diagonalUp="1" diagonalDown="1">
      <left style="thin">
        <color auto="1"/>
      </left>
      <right/>
      <top style="hair">
        <color auto="1"/>
      </top>
      <bottom style="hair">
        <color auto="1"/>
      </bottom>
      <diagonal style="hair">
        <color auto="1"/>
      </diagonal>
    </border>
    <border diagonalUp="1" diagonalDown="1">
      <left style="thin">
        <color auto="1"/>
      </left>
      <right/>
      <top style="medium">
        <color indexed="64"/>
      </top>
      <bottom style="hair">
        <color auto="1"/>
      </bottom>
      <diagonal style="hair">
        <color auto="1"/>
      </diagonal>
    </border>
    <border diagonalUp="1" diagonalDown="1">
      <left style="thin">
        <color auto="1"/>
      </left>
      <right/>
      <top/>
      <bottom style="hair">
        <color auto="1"/>
      </bottom>
      <diagonal style="hair">
        <color auto="1"/>
      </diagonal>
    </border>
    <border diagonalUp="1" diagonalDown="1">
      <left style="thin">
        <color auto="1"/>
      </left>
      <right/>
      <top style="hair">
        <color auto="1"/>
      </top>
      <bottom style="thin">
        <color auto="1"/>
      </bottom>
      <diagonal style="hair">
        <color auto="1"/>
      </diagonal>
    </border>
    <border diagonalUp="1" diagonalDown="1">
      <left style="thin">
        <color auto="1"/>
      </left>
      <right/>
      <top style="thin">
        <color auto="1"/>
      </top>
      <bottom style="hair">
        <color auto="1"/>
      </bottom>
      <diagonal style="hair">
        <color auto="1"/>
      </diagonal>
    </border>
    <border diagonalUp="1" diagonalDown="1">
      <left style="thin">
        <color auto="1"/>
      </left>
      <right/>
      <top style="thin">
        <color auto="1"/>
      </top>
      <bottom style="thin">
        <color auto="1"/>
      </bottom>
      <diagonal style="hair">
        <color auto="1"/>
      </diagonal>
    </border>
    <border>
      <left/>
      <right style="medium">
        <color auto="1"/>
      </right>
      <top/>
      <bottom style="hair">
        <color auto="1"/>
      </bottom>
      <diagonal/>
    </border>
    <border>
      <left style="medium">
        <color auto="1"/>
      </left>
      <right style="medium">
        <color auto="1"/>
      </right>
      <top/>
      <bottom style="hair">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hair">
        <color auto="1"/>
      </top>
      <bottom/>
      <diagonal/>
    </border>
    <border>
      <left style="thin">
        <color auto="1"/>
      </left>
      <right style="medium">
        <color auto="1"/>
      </right>
      <top/>
      <bottom style="medium">
        <color auto="1"/>
      </bottom>
      <diagonal/>
    </border>
    <border>
      <left/>
      <right/>
      <top style="medium">
        <color indexed="64"/>
      </top>
      <bottom style="hair">
        <color indexed="64"/>
      </bottom>
      <diagonal/>
    </border>
    <border diagonalUp="1" diagonalDown="1">
      <left style="medium">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diagonalUp="1" diagonalDown="1">
      <left style="thin">
        <color indexed="64"/>
      </left>
      <right style="medium">
        <color indexed="64"/>
      </right>
      <top style="thin">
        <color indexed="64"/>
      </top>
      <bottom style="thin">
        <color indexed="64"/>
      </bottom>
      <diagonal style="thin">
        <color indexed="64"/>
      </diagonal>
    </border>
    <border diagonalUp="1" diagonalDown="1">
      <left style="thin">
        <color indexed="64"/>
      </left>
      <right style="thin">
        <color indexed="64"/>
      </right>
      <top style="medium">
        <color indexed="64"/>
      </top>
      <bottom style="thin">
        <color indexed="64"/>
      </bottom>
      <diagonal style="thin">
        <color indexed="64"/>
      </diagonal>
    </border>
    <border diagonalUp="1" diagonalDown="1">
      <left style="thin">
        <color indexed="64"/>
      </left>
      <right/>
      <top style="medium">
        <color indexed="64"/>
      </top>
      <bottom style="thin">
        <color indexed="64"/>
      </bottom>
      <diagonal style="thin">
        <color indexed="64"/>
      </diagonal>
    </border>
    <border diagonalUp="1" diagonalDown="1">
      <left/>
      <right style="thin">
        <color indexed="64"/>
      </right>
      <top style="medium">
        <color indexed="64"/>
      </top>
      <bottom style="thin">
        <color indexed="64"/>
      </bottom>
      <diagonal style="thin">
        <color indexed="64"/>
      </diagonal>
    </border>
    <border>
      <left/>
      <right style="medium">
        <color indexed="64"/>
      </right>
      <top style="medium">
        <color indexed="64"/>
      </top>
      <bottom style="hair">
        <color indexed="64"/>
      </bottom>
      <diagonal/>
    </border>
    <border>
      <left style="medium">
        <color auto="1"/>
      </left>
      <right style="medium">
        <color auto="1"/>
      </right>
      <top style="medium">
        <color indexed="64"/>
      </top>
      <bottom style="hair">
        <color indexed="64"/>
      </bottom>
      <diagonal/>
    </border>
    <border>
      <left/>
      <right style="medium">
        <color indexed="64"/>
      </right>
      <top style="hair">
        <color indexed="64"/>
      </top>
      <bottom style="hair">
        <color indexed="64"/>
      </bottom>
      <diagonal/>
    </border>
    <border>
      <left style="medium">
        <color auto="1"/>
      </left>
      <right style="medium">
        <color auto="1"/>
      </right>
      <top style="hair">
        <color indexed="64"/>
      </top>
      <bottom style="hair">
        <color indexed="64"/>
      </bottom>
      <diagonal/>
    </border>
    <border>
      <left style="hair">
        <color indexed="64"/>
      </left>
      <right style="thin">
        <color indexed="64"/>
      </right>
      <top style="medium">
        <color indexed="64"/>
      </top>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medium">
        <color indexed="64"/>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diagonalUp="1" diagonalDown="1">
      <left style="thin">
        <color auto="1"/>
      </left>
      <right/>
      <top/>
      <bottom/>
      <diagonal style="hair">
        <color auto="1"/>
      </diagonal>
    </border>
    <border>
      <left style="thin">
        <color indexed="64"/>
      </left>
      <right style="hair">
        <color indexed="64"/>
      </right>
      <top/>
      <bottom/>
      <diagonal/>
    </border>
    <border>
      <left style="hair">
        <color indexed="64"/>
      </left>
      <right style="thin">
        <color indexed="64"/>
      </right>
      <top/>
      <bottom/>
      <diagonal/>
    </border>
    <border>
      <left/>
      <right style="medium">
        <color auto="1"/>
      </right>
      <top style="hair">
        <color auto="1"/>
      </top>
      <bottom/>
      <diagonal/>
    </border>
    <border>
      <left style="medium">
        <color auto="1"/>
      </left>
      <right style="medium">
        <color auto="1"/>
      </right>
      <top style="hair">
        <color auto="1"/>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medium">
        <color indexed="64"/>
      </left>
      <right style="thin">
        <color indexed="64"/>
      </right>
      <top/>
      <bottom style="thin">
        <color indexed="64"/>
      </bottom>
      <diagonal/>
    </border>
  </borders>
  <cellStyleXfs count="7">
    <xf numFmtId="0" fontId="0" fillId="0" borderId="0"/>
    <xf numFmtId="0" fontId="9" fillId="0" borderId="0"/>
    <xf numFmtId="0" fontId="13" fillId="0" borderId="0" applyNumberFormat="0" applyFill="0" applyBorder="0" applyAlignment="0" applyProtection="0">
      <alignment vertical="top"/>
      <protection locked="0"/>
    </xf>
    <xf numFmtId="0" fontId="7" fillId="0" borderId="0"/>
    <xf numFmtId="0" fontId="6" fillId="0" borderId="0"/>
    <xf numFmtId="0" fontId="8" fillId="0" borderId="0"/>
    <xf numFmtId="0" fontId="5" fillId="0" borderId="0"/>
  </cellStyleXfs>
  <cellXfs count="979">
    <xf numFmtId="0" fontId="0" fillId="0" borderId="0" xfId="0"/>
    <xf numFmtId="0" fontId="0" fillId="0" borderId="0" xfId="0" applyFill="1" applyBorder="1"/>
    <xf numFmtId="0" fontId="0" fillId="0" borderId="0" xfId="0" applyBorder="1"/>
    <xf numFmtId="49" fontId="0" fillId="0" borderId="0" xfId="0" applyNumberFormat="1" applyAlignment="1">
      <alignment horizontal="left"/>
    </xf>
    <xf numFmtId="49" fontId="0" fillId="0" borderId="0" xfId="0" applyNumberFormat="1"/>
    <xf numFmtId="0" fontId="9" fillId="0" borderId="0" xfId="1"/>
    <xf numFmtId="0" fontId="9" fillId="0" borderId="0" xfId="1" applyAlignment="1">
      <alignment horizontal="left"/>
    </xf>
    <xf numFmtId="0" fontId="9" fillId="0" borderId="0" xfId="1" applyAlignment="1">
      <alignment horizontal="center"/>
    </xf>
    <xf numFmtId="0" fontId="0" fillId="0" borderId="18" xfId="0" applyBorder="1"/>
    <xf numFmtId="0" fontId="0" fillId="0" borderId="74" xfId="0" applyBorder="1"/>
    <xf numFmtId="0" fontId="0" fillId="0" borderId="47" xfId="0" applyBorder="1"/>
    <xf numFmtId="0" fontId="0" fillId="0" borderId="68" xfId="0" applyBorder="1"/>
    <xf numFmtId="0" fontId="0" fillId="0" borderId="69" xfId="0" applyBorder="1"/>
    <xf numFmtId="0" fontId="0" fillId="0" borderId="70" xfId="0" applyBorder="1"/>
    <xf numFmtId="0" fontId="22" fillId="0" borderId="0" xfId="0" applyFont="1" applyBorder="1" applyAlignment="1">
      <alignment vertical="center"/>
    </xf>
    <xf numFmtId="0" fontId="0" fillId="0" borderId="0" xfId="0" applyBorder="1" applyAlignment="1"/>
    <xf numFmtId="0" fontId="8" fillId="0" borderId="74" xfId="0" applyFont="1" applyBorder="1" applyAlignment="1"/>
    <xf numFmtId="0" fontId="14" fillId="0" borderId="82" xfId="0" applyFont="1" applyBorder="1" applyAlignment="1">
      <alignment horizontal="center" vertical="center"/>
    </xf>
    <xf numFmtId="0" fontId="14" fillId="0" borderId="83" xfId="0" applyFont="1" applyBorder="1" applyAlignment="1">
      <alignment horizontal="center" vertical="center"/>
    </xf>
    <xf numFmtId="0" fontId="14" fillId="0" borderId="84" xfId="0"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61" xfId="0" applyBorder="1"/>
    <xf numFmtId="0" fontId="0" fillId="0" borderId="14" xfId="0" applyBorder="1"/>
    <xf numFmtId="0" fontId="0" fillId="0" borderId="85" xfId="0" applyBorder="1"/>
    <xf numFmtId="0" fontId="8" fillId="0" borderId="74" xfId="0" applyFont="1" applyBorder="1" applyAlignment="1">
      <alignment wrapText="1"/>
    </xf>
    <xf numFmtId="0" fontId="0" fillId="0" borderId="47" xfId="0" applyBorder="1" applyAlignment="1"/>
    <xf numFmtId="0" fontId="0" fillId="0" borderId="68" xfId="0" applyBorder="1" applyAlignment="1"/>
    <xf numFmtId="0" fontId="0" fillId="0" borderId="69" xfId="0" applyBorder="1" applyAlignment="1"/>
    <xf numFmtId="0" fontId="0" fillId="0" borderId="70" xfId="0" applyBorder="1" applyAlignment="1"/>
    <xf numFmtId="0" fontId="8" fillId="0" borderId="0" xfId="0" applyFont="1" applyBorder="1" applyAlignment="1">
      <alignment textRotation="90"/>
    </xf>
    <xf numFmtId="0" fontId="0" fillId="6" borderId="75" xfId="0" applyFill="1" applyBorder="1"/>
    <xf numFmtId="0" fontId="0" fillId="7" borderId="75" xfId="0" applyFill="1" applyBorder="1"/>
    <xf numFmtId="0" fontId="0" fillId="0" borderId="62" xfId="0" applyBorder="1" applyAlignment="1">
      <alignment vertical="center"/>
    </xf>
    <xf numFmtId="0" fontId="0" fillId="0" borderId="4" xfId="0" applyBorder="1" applyAlignment="1">
      <alignment vertical="center"/>
    </xf>
    <xf numFmtId="0" fontId="0" fillId="0" borderId="53" xfId="0" applyBorder="1" applyAlignment="1">
      <alignment vertical="center"/>
    </xf>
    <xf numFmtId="0" fontId="0" fillId="0" borderId="57" xfId="0" applyBorder="1" applyAlignment="1">
      <alignment vertical="center"/>
    </xf>
    <xf numFmtId="0" fontId="0" fillId="0" borderId="25" xfId="0" applyBorder="1" applyAlignment="1">
      <alignment vertical="center"/>
    </xf>
    <xf numFmtId="0" fontId="0" fillId="0" borderId="34" xfId="0" applyBorder="1" applyAlignment="1">
      <alignment vertical="center"/>
    </xf>
    <xf numFmtId="0" fontId="0" fillId="0" borderId="32" xfId="0" applyBorder="1" applyAlignment="1">
      <alignment vertical="center"/>
    </xf>
    <xf numFmtId="0" fontId="0" fillId="0" borderId="25" xfId="0" applyFill="1" applyBorder="1" applyAlignment="1">
      <alignment vertical="center"/>
    </xf>
    <xf numFmtId="0" fontId="0" fillId="0" borderId="40"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22" fillId="0" borderId="47" xfId="0" applyFont="1" applyBorder="1" applyAlignment="1">
      <alignment vertical="center"/>
    </xf>
    <xf numFmtId="0" fontId="22" fillId="0" borderId="74" xfId="0" applyFont="1" applyBorder="1" applyAlignment="1">
      <alignment vertical="center"/>
    </xf>
    <xf numFmtId="0" fontId="8" fillId="0" borderId="25" xfId="0" applyFont="1" applyBorder="1" applyAlignment="1">
      <alignment vertical="center"/>
    </xf>
    <xf numFmtId="0" fontId="8" fillId="0" borderId="59" xfId="0" applyFont="1" applyBorder="1" applyAlignment="1">
      <alignment vertical="center"/>
    </xf>
    <xf numFmtId="0" fontId="8" fillId="0" borderId="34" xfId="0" applyFont="1" applyBorder="1" applyAlignment="1">
      <alignment vertical="center"/>
    </xf>
    <xf numFmtId="0" fontId="0" fillId="0" borderId="51" xfId="0" applyBorder="1"/>
    <xf numFmtId="0" fontId="0" fillId="0" borderId="2" xfId="0" applyBorder="1" applyAlignment="1">
      <alignment vertical="center"/>
    </xf>
    <xf numFmtId="0" fontId="0" fillId="0" borderId="12" xfId="0" applyBorder="1" applyAlignment="1">
      <alignment vertical="center"/>
    </xf>
    <xf numFmtId="0" fontId="0" fillId="0" borderId="13" xfId="0" applyBorder="1"/>
    <xf numFmtId="0" fontId="22" fillId="0" borderId="0" xfId="0" applyFont="1" applyBorder="1" applyAlignment="1">
      <alignment wrapText="1"/>
    </xf>
    <xf numFmtId="0" fontId="12" fillId="0" borderId="59" xfId="0" applyFont="1" applyBorder="1" applyAlignment="1">
      <alignment vertical="center"/>
    </xf>
    <xf numFmtId="0" fontId="12" fillId="0" borderId="53" xfId="0" applyFont="1" applyBorder="1" applyAlignment="1">
      <alignment vertical="center"/>
    </xf>
    <xf numFmtId="0" fontId="12" fillId="0" borderId="25" xfId="0" applyFont="1" applyBorder="1" applyAlignment="1">
      <alignment vertical="center"/>
    </xf>
    <xf numFmtId="0" fontId="12" fillId="0" borderId="34" xfId="0" applyFont="1" applyBorder="1" applyAlignment="1">
      <alignment vertical="center"/>
    </xf>
    <xf numFmtId="0" fontId="12" fillId="0" borderId="40" xfId="0" applyFont="1" applyBorder="1" applyAlignment="1">
      <alignment vertical="center"/>
    </xf>
    <xf numFmtId="0" fontId="12" fillId="0" borderId="38" xfId="0" applyFont="1" applyBorder="1" applyAlignment="1">
      <alignment vertical="center"/>
    </xf>
    <xf numFmtId="0" fontId="0" fillId="0" borderId="0" xfId="0"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horizontal="center" vertical="center"/>
    </xf>
    <xf numFmtId="0" fontId="0" fillId="0" borderId="96" xfId="0" applyFill="1" applyBorder="1"/>
    <xf numFmtId="0" fontId="0" fillId="0" borderId="97" xfId="0" applyBorder="1"/>
    <xf numFmtId="0" fontId="0" fillId="0" borderId="99" xfId="0" applyBorder="1"/>
    <xf numFmtId="0" fontId="0" fillId="0" borderId="98" xfId="0" applyFill="1" applyBorder="1"/>
    <xf numFmtId="0" fontId="12" fillId="0" borderId="76" xfId="0" applyFont="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12" fillId="0" borderId="79" xfId="0" applyFont="1" applyBorder="1" applyAlignment="1">
      <alignment horizontal="center" vertical="center"/>
    </xf>
    <xf numFmtId="0" fontId="12" fillId="0" borderId="80" xfId="0" applyFont="1" applyBorder="1" applyAlignment="1">
      <alignment horizontal="center" vertical="center"/>
    </xf>
    <xf numFmtId="0" fontId="12" fillId="0" borderId="81" xfId="0" applyFont="1" applyFill="1" applyBorder="1" applyAlignment="1">
      <alignment horizontal="center" vertical="center"/>
    </xf>
    <xf numFmtId="0" fontId="12" fillId="0" borderId="82" xfId="0" applyFont="1" applyBorder="1" applyAlignment="1">
      <alignment horizontal="center" vertical="center"/>
    </xf>
    <xf numFmtId="0" fontId="12" fillId="0" borderId="83" xfId="0" applyFont="1" applyBorder="1" applyAlignment="1">
      <alignment horizontal="center" vertical="center"/>
    </xf>
    <xf numFmtId="0" fontId="12" fillId="0" borderId="84" xfId="0" applyFont="1" applyFill="1" applyBorder="1" applyAlignment="1">
      <alignment horizontal="center" vertical="center"/>
    </xf>
    <xf numFmtId="0" fontId="8" fillId="0" borderId="40" xfId="0" applyFont="1" applyBorder="1" applyAlignment="1">
      <alignment vertical="center"/>
    </xf>
    <xf numFmtId="0" fontId="8" fillId="0" borderId="0" xfId="0" applyFont="1" applyBorder="1" applyAlignment="1">
      <alignment wrapText="1"/>
    </xf>
    <xf numFmtId="0" fontId="0" fillId="0" borderId="62" xfId="0" applyBorder="1"/>
    <xf numFmtId="0" fontId="0" fillId="0" borderId="14" xfId="0" applyFill="1" applyBorder="1"/>
    <xf numFmtId="0" fontId="14" fillId="0" borderId="0" xfId="0" applyFont="1" applyBorder="1" applyAlignment="1">
      <alignment horizontal="center" vertical="center"/>
    </xf>
    <xf numFmtId="0" fontId="12" fillId="0" borderId="0" xfId="0" applyFont="1" applyBorder="1" applyAlignment="1">
      <alignment horizontal="center" vertical="center"/>
    </xf>
    <xf numFmtId="0" fontId="8" fillId="0" borderId="0" xfId="0" applyFont="1" applyBorder="1" applyAlignment="1">
      <alignment vertical="center"/>
    </xf>
    <xf numFmtId="0" fontId="22" fillId="0" borderId="0" xfId="0" applyFont="1" applyBorder="1" applyAlignment="1">
      <alignment vertical="center" wrapText="1"/>
    </xf>
    <xf numFmtId="0" fontId="0" fillId="7" borderId="101" xfId="0" applyFill="1" applyBorder="1"/>
    <xf numFmtId="0" fontId="0" fillId="0" borderId="100" xfId="0" applyFill="1" applyBorder="1"/>
    <xf numFmtId="0" fontId="0" fillId="0" borderId="97" xfId="0" applyFill="1" applyBorder="1"/>
    <xf numFmtId="0" fontId="0" fillId="0" borderId="85" xfId="0" applyFill="1" applyBorder="1"/>
    <xf numFmtId="0" fontId="0" fillId="0" borderId="103" xfId="0" applyFill="1" applyBorder="1"/>
    <xf numFmtId="0" fontId="0" fillId="0" borderId="99" xfId="0" applyFill="1" applyBorder="1"/>
    <xf numFmtId="0" fontId="0" fillId="0" borderId="0" xfId="0" applyBorder="1"/>
    <xf numFmtId="0" fontId="25" fillId="0" borderId="40" xfId="0" applyFont="1" applyBorder="1" applyAlignment="1">
      <alignment vertical="center"/>
    </xf>
    <xf numFmtId="0" fontId="14" fillId="0" borderId="0" xfId="0" applyFont="1" applyAlignment="1">
      <alignment vertical="center"/>
    </xf>
    <xf numFmtId="0" fontId="0" fillId="0" borderId="32" xfId="0" applyBorder="1"/>
    <xf numFmtId="0" fontId="25" fillId="0" borderId="25" xfId="0" applyFont="1" applyBorder="1" applyAlignment="1">
      <alignment vertical="center"/>
    </xf>
    <xf numFmtId="0" fontId="14" fillId="0" borderId="0" xfId="0" applyFont="1" applyFill="1" applyBorder="1" applyAlignment="1">
      <alignment vertical="center"/>
    </xf>
    <xf numFmtId="0" fontId="14" fillId="0" borderId="0" xfId="0" applyFont="1"/>
    <xf numFmtId="0" fontId="0" fillId="0" borderId="0" xfId="0" applyBorder="1"/>
    <xf numFmtId="0" fontId="0" fillId="0" borderId="105" xfId="0" applyFill="1" applyBorder="1"/>
    <xf numFmtId="0" fontId="8" fillId="0" borderId="0" xfId="0" applyFont="1" applyBorder="1"/>
    <xf numFmtId="0" fontId="8" fillId="0" borderId="0" xfId="0" applyFont="1" applyBorder="1" applyAlignment="1">
      <alignment horizontal="center"/>
    </xf>
    <xf numFmtId="0" fontId="18" fillId="0" borderId="0" xfId="1" applyFont="1" applyFill="1" applyBorder="1" applyAlignment="1">
      <alignment horizontal="center" vertical="top" wrapText="1"/>
    </xf>
    <xf numFmtId="0" fontId="19" fillId="0" borderId="0" xfId="1" applyFont="1" applyFill="1" applyBorder="1" applyAlignment="1">
      <alignment vertical="top" wrapText="1"/>
    </xf>
    <xf numFmtId="0" fontId="12" fillId="0" borderId="0" xfId="1" applyFont="1" applyFill="1" applyBorder="1" applyAlignment="1">
      <alignment horizontal="center"/>
    </xf>
    <xf numFmtId="0" fontId="14" fillId="0" borderId="0" xfId="1" applyFont="1" applyFill="1" applyBorder="1" applyAlignment="1">
      <alignment horizontal="center"/>
    </xf>
    <xf numFmtId="2" fontId="16" fillId="0" borderId="0" xfId="0" applyNumberFormat="1" applyFont="1" applyFill="1" applyBorder="1" applyAlignment="1">
      <alignment horizontal="center"/>
    </xf>
    <xf numFmtId="164" fontId="28" fillId="0" borderId="0" xfId="0" applyNumberFormat="1" applyFont="1" applyFill="1" applyBorder="1" applyAlignment="1">
      <alignment horizontal="center"/>
    </xf>
    <xf numFmtId="2" fontId="16" fillId="0" borderId="0" xfId="1" applyNumberFormat="1" applyFont="1" applyFill="1" applyBorder="1" applyAlignment="1">
      <alignment horizontal="center"/>
    </xf>
    <xf numFmtId="1" fontId="29" fillId="0" borderId="0" xfId="1" applyNumberFormat="1" applyFont="1" applyFill="1" applyBorder="1" applyAlignment="1">
      <alignment horizontal="center"/>
    </xf>
    <xf numFmtId="0" fontId="9" fillId="0" borderId="0" xfId="1" applyFont="1" applyFill="1" applyBorder="1" applyAlignment="1">
      <alignment horizontal="left"/>
    </xf>
    <xf numFmtId="49" fontId="9" fillId="0" borderId="0" xfId="1" applyNumberFormat="1" applyFont="1" applyFill="1" applyBorder="1" applyAlignment="1">
      <alignment horizontal="center"/>
    </xf>
    <xf numFmtId="0" fontId="16" fillId="0" borderId="0" xfId="1" applyNumberFormat="1" applyFont="1" applyFill="1" applyBorder="1" applyAlignment="1">
      <alignment horizontal="center"/>
    </xf>
    <xf numFmtId="0" fontId="8" fillId="0" borderId="0" xfId="1" applyFont="1"/>
    <xf numFmtId="2" fontId="9" fillId="0" borderId="0" xfId="1" applyNumberFormat="1"/>
    <xf numFmtId="1" fontId="9" fillId="0" borderId="0" xfId="1" applyNumberFormat="1"/>
    <xf numFmtId="0" fontId="12" fillId="0" borderId="0" xfId="1" applyFont="1" applyBorder="1" applyAlignment="1">
      <alignment horizontal="center" vertical="center"/>
    </xf>
    <xf numFmtId="0" fontId="12" fillId="0" borderId="50" xfId="1" applyFont="1" applyBorder="1" applyAlignment="1">
      <alignment horizontal="left" vertical="center"/>
    </xf>
    <xf numFmtId="0" fontId="12" fillId="0" borderId="48" xfId="1" applyFont="1" applyBorder="1" applyAlignment="1">
      <alignment horizontal="center" vertical="center"/>
    </xf>
    <xf numFmtId="0" fontId="12" fillId="0" borderId="51" xfId="1" applyFont="1" applyBorder="1" applyAlignment="1">
      <alignment horizontal="center" vertical="center"/>
    </xf>
    <xf numFmtId="0" fontId="12" fillId="0" borderId="50" xfId="1" applyFont="1" applyBorder="1" applyAlignment="1">
      <alignment horizontal="center" vertical="center"/>
    </xf>
    <xf numFmtId="0" fontId="12" fillId="0" borderId="58" xfId="1" applyFont="1" applyBorder="1" applyAlignment="1">
      <alignment horizontal="center" vertical="center"/>
    </xf>
    <xf numFmtId="0" fontId="12" fillId="0" borderId="15" xfId="1" applyFont="1" applyBorder="1" applyAlignment="1">
      <alignment horizontal="center" vertical="center"/>
    </xf>
    <xf numFmtId="0" fontId="12" fillId="0" borderId="72" xfId="1" applyFont="1" applyBorder="1" applyAlignment="1">
      <alignment horizontal="center" vertical="center"/>
    </xf>
    <xf numFmtId="0" fontId="12" fillId="0" borderId="73" xfId="1" applyFont="1" applyBorder="1" applyAlignment="1">
      <alignment horizontal="center" vertical="center"/>
    </xf>
    <xf numFmtId="0" fontId="12" fillId="0" borderId="73" xfId="1" applyFont="1" applyBorder="1" applyAlignment="1">
      <alignment horizontal="center" vertical="center"/>
    </xf>
    <xf numFmtId="0" fontId="12" fillId="0" borderId="19" xfId="1" applyFont="1" applyBorder="1" applyAlignment="1">
      <alignment horizontal="center" vertical="center"/>
    </xf>
    <xf numFmtId="0" fontId="9" fillId="0" borderId="0" xfId="1" applyAlignment="1">
      <alignment vertical="center"/>
    </xf>
    <xf numFmtId="0" fontId="9" fillId="0" borderId="0" xfId="1" applyAlignment="1">
      <alignment horizontal="center" vertical="center"/>
    </xf>
    <xf numFmtId="0" fontId="14" fillId="0" borderId="50" xfId="1" applyFont="1" applyBorder="1" applyAlignment="1">
      <alignment horizontal="left" vertical="center"/>
    </xf>
    <xf numFmtId="0" fontId="27" fillId="0" borderId="55" xfId="0" applyFont="1" applyBorder="1" applyAlignment="1">
      <alignment horizontal="center" vertical="center"/>
    </xf>
    <xf numFmtId="0" fontId="27" fillId="0" borderId="49" xfId="0" applyFont="1" applyBorder="1" applyAlignment="1">
      <alignment horizontal="center" vertical="center"/>
    </xf>
    <xf numFmtId="49" fontId="12" fillId="0" borderId="50" xfId="1" applyNumberFormat="1" applyFont="1" applyBorder="1" applyAlignment="1">
      <alignment horizontal="center" vertical="center"/>
    </xf>
    <xf numFmtId="0" fontId="9" fillId="0" borderId="51" xfId="1" applyFont="1" applyBorder="1" applyAlignment="1">
      <alignment horizontal="center" vertical="center"/>
    </xf>
    <xf numFmtId="0" fontId="9" fillId="0" borderId="50" xfId="1" applyFont="1" applyBorder="1" applyAlignment="1">
      <alignment horizontal="center" vertical="center"/>
    </xf>
    <xf numFmtId="0" fontId="12" fillId="0" borderId="49" xfId="1" applyFont="1" applyBorder="1" applyAlignment="1">
      <alignment horizontal="center" vertical="center"/>
    </xf>
    <xf numFmtId="0" fontId="12" fillId="0" borderId="58" xfId="1" applyFont="1" applyBorder="1" applyAlignment="1">
      <alignment horizontal="center" vertical="center"/>
    </xf>
    <xf numFmtId="0" fontId="12" fillId="0" borderId="51" xfId="1" applyFont="1" applyBorder="1" applyAlignment="1">
      <alignment horizontal="center" vertical="center"/>
    </xf>
    <xf numFmtId="0" fontId="12" fillId="0" borderId="47" xfId="1" applyFont="1" applyBorder="1" applyAlignment="1">
      <alignment horizontal="center" vertical="center"/>
    </xf>
    <xf numFmtId="0" fontId="9" fillId="0" borderId="48" xfId="1" applyBorder="1" applyAlignment="1">
      <alignment horizontal="center" vertical="center"/>
    </xf>
    <xf numFmtId="0" fontId="0" fillId="0" borderId="28" xfId="0" applyFont="1" applyBorder="1" applyAlignment="1">
      <alignment horizontal="center" vertical="center"/>
    </xf>
    <xf numFmtId="0" fontId="8" fillId="0" borderId="51" xfId="1" applyFont="1" applyBorder="1" applyAlignment="1">
      <alignment horizontal="center" vertical="center"/>
    </xf>
    <xf numFmtId="0" fontId="9" fillId="0" borderId="50" xfId="1" applyBorder="1" applyAlignment="1">
      <alignment horizontal="center" vertical="center"/>
    </xf>
    <xf numFmtId="0" fontId="9" fillId="0" borderId="0" xfId="1" applyBorder="1" applyAlignment="1">
      <alignment horizontal="center" vertical="center"/>
    </xf>
    <xf numFmtId="0" fontId="9" fillId="0" borderId="58" xfId="1" applyFont="1" applyBorder="1" applyAlignment="1">
      <alignment horizontal="center" vertical="center"/>
    </xf>
    <xf numFmtId="0" fontId="9" fillId="0" borderId="49" xfId="1" applyBorder="1" applyAlignment="1">
      <alignment horizontal="center" vertical="center"/>
    </xf>
    <xf numFmtId="0" fontId="9" fillId="0" borderId="47" xfId="1" applyBorder="1" applyAlignment="1">
      <alignment horizontal="center" vertical="center"/>
    </xf>
    <xf numFmtId="0" fontId="9" fillId="0" borderId="51" xfId="1" applyBorder="1" applyAlignment="1">
      <alignment horizontal="center" vertical="center"/>
    </xf>
    <xf numFmtId="0" fontId="9" fillId="0" borderId="58" xfId="1" applyBorder="1" applyAlignment="1">
      <alignment horizontal="center" vertical="center"/>
    </xf>
    <xf numFmtId="0" fontId="9" fillId="0" borderId="0" xfId="1" applyFont="1" applyAlignment="1">
      <alignment horizontal="center" vertical="center"/>
    </xf>
    <xf numFmtId="0" fontId="9" fillId="7" borderId="7" xfId="1" applyFill="1" applyBorder="1" applyAlignment="1">
      <alignment horizontal="center" vertical="center"/>
    </xf>
    <xf numFmtId="0" fontId="14" fillId="7" borderId="112" xfId="1" applyFont="1" applyFill="1" applyBorder="1" applyAlignment="1">
      <alignment horizontal="center" vertical="center"/>
    </xf>
    <xf numFmtId="0" fontId="14" fillId="7" borderId="8" xfId="1" applyFont="1" applyFill="1" applyBorder="1" applyAlignment="1">
      <alignment horizontal="right" vertical="center"/>
    </xf>
    <xf numFmtId="0" fontId="14" fillId="7" borderId="7" xfId="1" applyFont="1" applyFill="1" applyBorder="1" applyAlignment="1">
      <alignment horizontal="center" vertical="center"/>
    </xf>
    <xf numFmtId="0" fontId="14" fillId="7" borderId="110" xfId="0" applyFont="1" applyFill="1" applyBorder="1" applyAlignment="1">
      <alignment horizontal="center" vertical="center"/>
    </xf>
    <xf numFmtId="0" fontId="14" fillId="7" borderId="110" xfId="1" applyFont="1" applyFill="1" applyBorder="1" applyAlignment="1">
      <alignment horizontal="center" vertical="center"/>
    </xf>
    <xf numFmtId="0" fontId="14" fillId="7" borderId="8" xfId="1" applyFont="1" applyFill="1" applyBorder="1" applyAlignment="1">
      <alignment horizontal="center" vertical="center"/>
    </xf>
    <xf numFmtId="0" fontId="14" fillId="7" borderId="111" xfId="1" applyFont="1" applyFill="1" applyBorder="1" applyAlignment="1">
      <alignment horizontal="center" vertical="center"/>
    </xf>
    <xf numFmtId="0" fontId="14" fillId="7" borderId="109" xfId="1" applyFont="1" applyFill="1" applyBorder="1" applyAlignment="1">
      <alignment horizontal="center" vertical="center"/>
    </xf>
    <xf numFmtId="0" fontId="14" fillId="7" borderId="113" xfId="1" applyFont="1" applyFill="1" applyBorder="1" applyAlignment="1">
      <alignment horizontal="center" vertical="center"/>
    </xf>
    <xf numFmtId="0" fontId="9" fillId="0" borderId="29" xfId="1" applyBorder="1" applyAlignment="1">
      <alignment vertical="center"/>
    </xf>
    <xf numFmtId="0" fontId="9" fillId="0" borderId="29" xfId="1" applyBorder="1" applyAlignment="1">
      <alignment horizontal="center" vertical="center"/>
    </xf>
    <xf numFmtId="0" fontId="12" fillId="10" borderId="48" xfId="1" applyFont="1" applyFill="1" applyBorder="1" applyAlignment="1">
      <alignment vertical="center"/>
    </xf>
    <xf numFmtId="0" fontId="12" fillId="5" borderId="48" xfId="1" applyFont="1" applyFill="1" applyBorder="1" applyAlignment="1">
      <alignment horizontal="center" vertical="center"/>
    </xf>
    <xf numFmtId="0" fontId="12" fillId="3" borderId="51" xfId="1" applyFont="1" applyFill="1" applyBorder="1" applyAlignment="1">
      <alignment horizontal="center" vertical="center"/>
    </xf>
    <xf numFmtId="0" fontId="12" fillId="3" borderId="61" xfId="1" applyFont="1" applyFill="1" applyBorder="1" applyAlignment="1">
      <alignment horizontal="center" vertical="center"/>
    </xf>
    <xf numFmtId="0" fontId="8" fillId="5" borderId="51" xfId="1" applyFont="1" applyFill="1" applyBorder="1" applyAlignment="1">
      <alignment horizontal="center" vertical="center"/>
    </xf>
    <xf numFmtId="0" fontId="8" fillId="5" borderId="50" xfId="1" applyFont="1" applyFill="1" applyBorder="1" applyAlignment="1">
      <alignment horizontal="center" vertical="center"/>
    </xf>
    <xf numFmtId="0" fontId="12" fillId="5" borderId="51" xfId="1" applyFont="1" applyFill="1" applyBorder="1" applyAlignment="1">
      <alignment horizontal="center" vertical="center"/>
    </xf>
    <xf numFmtId="0" fontId="14" fillId="5" borderId="50" xfId="1" applyFont="1" applyFill="1" applyBorder="1" applyAlignment="1">
      <alignment horizontal="center" vertical="center"/>
    </xf>
    <xf numFmtId="0" fontId="12" fillId="3" borderId="0" xfId="1" applyFont="1" applyFill="1" applyBorder="1" applyAlignment="1">
      <alignment horizontal="center" vertical="center"/>
    </xf>
    <xf numFmtId="0" fontId="14" fillId="3" borderId="58" xfId="1" applyFont="1" applyFill="1" applyBorder="1" applyAlignment="1">
      <alignment horizontal="center" vertical="center"/>
    </xf>
    <xf numFmtId="0" fontId="12" fillId="8" borderId="58" xfId="1" applyFont="1" applyFill="1" applyBorder="1" applyAlignment="1">
      <alignment horizontal="center" vertical="center"/>
    </xf>
    <xf numFmtId="0" fontId="12" fillId="8" borderId="49" xfId="1" applyFont="1" applyFill="1" applyBorder="1" applyAlignment="1">
      <alignment horizontal="center" vertical="center"/>
    </xf>
    <xf numFmtId="0" fontId="12" fillId="10" borderId="5" xfId="1" applyFont="1" applyFill="1" applyBorder="1" applyAlignment="1">
      <alignment vertical="center"/>
    </xf>
    <xf numFmtId="0" fontId="12" fillId="5" borderId="5" xfId="1" applyFont="1" applyFill="1" applyBorder="1" applyAlignment="1">
      <alignment horizontal="center" vertical="center"/>
    </xf>
    <xf numFmtId="0" fontId="12" fillId="3" borderId="13" xfId="1" applyFont="1" applyFill="1" applyBorder="1" applyAlignment="1">
      <alignment horizontal="center" vertical="center"/>
    </xf>
    <xf numFmtId="0" fontId="8" fillId="5" borderId="13" xfId="1" applyFont="1" applyFill="1" applyBorder="1" applyAlignment="1">
      <alignment horizontal="center" vertical="center"/>
    </xf>
    <xf numFmtId="0" fontId="8" fillId="5" borderId="6" xfId="1" applyFont="1" applyFill="1" applyBorder="1" applyAlignment="1">
      <alignment horizontal="center" vertical="center"/>
    </xf>
    <xf numFmtId="0" fontId="12" fillId="5" borderId="13" xfId="1" applyFont="1" applyFill="1" applyBorder="1" applyAlignment="1">
      <alignment horizontal="center" vertical="center"/>
    </xf>
    <xf numFmtId="0" fontId="14" fillId="5" borderId="6" xfId="1" applyFont="1" applyFill="1" applyBorder="1" applyAlignment="1">
      <alignment horizontal="center" vertical="center"/>
    </xf>
    <xf numFmtId="0" fontId="12" fillId="3" borderId="12" xfId="1" applyFont="1" applyFill="1" applyBorder="1" applyAlignment="1">
      <alignment horizontal="center" vertical="center"/>
    </xf>
    <xf numFmtId="0" fontId="14" fillId="3" borderId="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164" fontId="31" fillId="5" borderId="5" xfId="0" applyNumberFormat="1" applyFont="1" applyFill="1" applyBorder="1" applyAlignment="1">
      <alignment horizontal="center" vertical="center"/>
    </xf>
    <xf numFmtId="164" fontId="31" fillId="3" borderId="1" xfId="0" applyNumberFormat="1" applyFont="1" applyFill="1" applyBorder="1" applyAlignment="1">
      <alignment horizontal="center" vertical="center"/>
    </xf>
    <xf numFmtId="164" fontId="31" fillId="5" borderId="1" xfId="0" applyNumberFormat="1" applyFont="1" applyFill="1" applyBorder="1" applyAlignment="1">
      <alignment horizontal="center" vertical="center"/>
    </xf>
    <xf numFmtId="0" fontId="9" fillId="8" borderId="13" xfId="1" applyFont="1" applyFill="1" applyBorder="1" applyAlignment="1">
      <alignment horizontal="left" vertical="center"/>
    </xf>
    <xf numFmtId="164" fontId="31" fillId="9" borderId="1" xfId="0" applyNumberFormat="1" applyFont="1" applyFill="1" applyBorder="1" applyAlignment="1">
      <alignment horizontal="center" vertical="center"/>
    </xf>
    <xf numFmtId="2" fontId="9" fillId="0" borderId="0" xfId="1" applyNumberFormat="1" applyAlignment="1">
      <alignment horizontal="center" vertical="center"/>
    </xf>
    <xf numFmtId="164" fontId="31" fillId="5" borderId="98" xfId="0" applyNumberFormat="1" applyFont="1" applyFill="1" applyBorder="1" applyAlignment="1">
      <alignment horizontal="center" vertical="center"/>
    </xf>
    <xf numFmtId="164" fontId="31" fillId="3" borderId="100" xfId="0" applyNumberFormat="1" applyFont="1" applyFill="1" applyBorder="1" applyAlignment="1">
      <alignment horizontal="center" vertical="center"/>
    </xf>
    <xf numFmtId="164" fontId="31" fillId="5" borderId="100" xfId="0" applyNumberFormat="1" applyFont="1" applyFill="1" applyBorder="1" applyAlignment="1">
      <alignment horizontal="center" vertical="center"/>
    </xf>
    <xf numFmtId="0" fontId="12" fillId="8" borderId="106" xfId="1" applyFont="1" applyFill="1" applyBorder="1" applyAlignment="1">
      <alignment horizontal="center" vertical="center"/>
    </xf>
    <xf numFmtId="0" fontId="9" fillId="8" borderId="107" xfId="1" applyFont="1" applyFill="1" applyBorder="1" applyAlignment="1">
      <alignment horizontal="left" vertical="center"/>
    </xf>
    <xf numFmtId="0" fontId="8" fillId="5" borderId="108" xfId="1" applyFont="1" applyFill="1" applyBorder="1" applyAlignment="1">
      <alignment horizontal="center" vertical="center"/>
    </xf>
    <xf numFmtId="0" fontId="12" fillId="3" borderId="114" xfId="1" applyFont="1" applyFill="1" applyBorder="1" applyAlignment="1">
      <alignment horizontal="center" vertical="center"/>
    </xf>
    <xf numFmtId="0" fontId="14" fillId="3" borderId="106" xfId="1" applyFont="1" applyFill="1" applyBorder="1" applyAlignment="1">
      <alignment horizontal="center" vertical="center"/>
    </xf>
    <xf numFmtId="0" fontId="12" fillId="8" borderId="100" xfId="1" applyFont="1" applyFill="1" applyBorder="1" applyAlignment="1">
      <alignment horizontal="center" vertical="center"/>
    </xf>
    <xf numFmtId="0" fontId="8" fillId="8" borderId="13" xfId="1" applyFont="1" applyFill="1" applyBorder="1" applyAlignment="1">
      <alignment horizontal="center" vertical="center"/>
    </xf>
    <xf numFmtId="0" fontId="12" fillId="0" borderId="0" xfId="1" applyFont="1" applyAlignment="1">
      <alignment horizontal="right" vertical="center"/>
    </xf>
    <xf numFmtId="0" fontId="20" fillId="0" borderId="0" xfId="1" applyFont="1" applyAlignment="1">
      <alignment horizontal="right" vertical="center"/>
    </xf>
    <xf numFmtId="0" fontId="14" fillId="0" borderId="0" xfId="1" applyFont="1" applyAlignment="1">
      <alignment vertical="center"/>
    </xf>
    <xf numFmtId="0" fontId="9" fillId="0" borderId="0" xfId="1" applyAlignment="1">
      <alignment horizontal="left" vertical="center"/>
    </xf>
    <xf numFmtId="0" fontId="21" fillId="0" borderId="0" xfId="1" applyFont="1" applyAlignment="1">
      <alignment horizontal="right" vertical="center"/>
    </xf>
    <xf numFmtId="2" fontId="8" fillId="0" borderId="0" xfId="1" applyNumberFormat="1" applyFont="1" applyAlignment="1">
      <alignment horizontal="center" vertical="center"/>
    </xf>
    <xf numFmtId="164" fontId="8" fillId="0" borderId="0" xfId="1" applyNumberFormat="1" applyFont="1" applyAlignment="1">
      <alignment horizontal="center" vertical="center"/>
    </xf>
    <xf numFmtId="0" fontId="9" fillId="0" borderId="0" xfId="1" applyFont="1" applyAlignment="1">
      <alignment horizontal="right" vertical="center"/>
    </xf>
    <xf numFmtId="4" fontId="12" fillId="8" borderId="48" xfId="0" applyNumberFormat="1" applyFont="1" applyFill="1" applyBorder="1" applyAlignment="1">
      <alignment horizontal="center" vertical="center"/>
    </xf>
    <xf numFmtId="2" fontId="12" fillId="8" borderId="49" xfId="0" applyNumberFormat="1" applyFont="1" applyFill="1" applyBorder="1" applyAlignment="1">
      <alignment horizontal="center" vertical="center"/>
    </xf>
    <xf numFmtId="2" fontId="12" fillId="8" borderId="5" xfId="0" applyNumberFormat="1" applyFont="1" applyFill="1" applyBorder="1" applyAlignment="1">
      <alignment horizontal="center" vertical="center"/>
    </xf>
    <xf numFmtId="2" fontId="12" fillId="8" borderId="1" xfId="0" applyNumberFormat="1" applyFont="1" applyFill="1" applyBorder="1" applyAlignment="1">
      <alignment horizontal="center" vertical="center"/>
    </xf>
    <xf numFmtId="4" fontId="12" fillId="8" borderId="98" xfId="0" applyNumberFormat="1" applyFont="1" applyFill="1" applyBorder="1" applyAlignment="1">
      <alignment horizontal="center" vertical="center"/>
    </xf>
    <xf numFmtId="2" fontId="12" fillId="8" borderId="100" xfId="0" applyNumberFormat="1" applyFont="1" applyFill="1" applyBorder="1" applyAlignment="1">
      <alignment horizontal="center" vertical="center"/>
    </xf>
    <xf numFmtId="164" fontId="31" fillId="3" borderId="49" xfId="0" applyNumberFormat="1" applyFont="1" applyFill="1" applyBorder="1" applyAlignment="1">
      <alignment horizontal="center" vertical="center"/>
    </xf>
    <xf numFmtId="2" fontId="34" fillId="3" borderId="49" xfId="1" applyNumberFormat="1" applyFont="1" applyFill="1" applyBorder="1" applyAlignment="1">
      <alignment horizontal="center" vertical="center"/>
    </xf>
    <xf numFmtId="2" fontId="34" fillId="3" borderId="1" xfId="1" applyNumberFormat="1" applyFont="1" applyFill="1" applyBorder="1" applyAlignment="1">
      <alignment horizontal="center" vertical="center"/>
    </xf>
    <xf numFmtId="1" fontId="35" fillId="3" borderId="1" xfId="1" applyNumberFormat="1" applyFont="1" applyFill="1" applyBorder="1" applyAlignment="1">
      <alignment horizontal="center" vertical="center"/>
    </xf>
    <xf numFmtId="1" fontId="35" fillId="3" borderId="100" xfId="1" applyNumberFormat="1" applyFont="1" applyFill="1" applyBorder="1" applyAlignment="1">
      <alignment horizontal="center" vertical="center"/>
    </xf>
    <xf numFmtId="2" fontId="34" fillId="3" borderId="100" xfId="1" applyNumberFormat="1" applyFont="1" applyFill="1" applyBorder="1" applyAlignment="1">
      <alignment horizontal="center" vertical="center"/>
    </xf>
    <xf numFmtId="0" fontId="12" fillId="10" borderId="0" xfId="1" applyFont="1" applyFill="1" applyBorder="1" applyAlignment="1">
      <alignment horizontal="center" vertical="center" wrapText="1"/>
    </xf>
    <xf numFmtId="0" fontId="14" fillId="10" borderId="50" xfId="1" applyFont="1" applyFill="1" applyBorder="1" applyAlignment="1">
      <alignment vertical="center" wrapText="1"/>
    </xf>
    <xf numFmtId="0" fontId="26" fillId="10" borderId="12" xfId="1" applyFont="1" applyFill="1" applyBorder="1" applyAlignment="1">
      <alignment horizontal="center" vertical="center" wrapText="1"/>
    </xf>
    <xf numFmtId="0" fontId="12" fillId="10" borderId="12" xfId="1" applyFont="1" applyFill="1" applyBorder="1" applyAlignment="1">
      <alignment horizontal="center" vertical="center" wrapText="1"/>
    </xf>
    <xf numFmtId="0" fontId="14" fillId="10" borderId="6" xfId="1" applyFont="1" applyFill="1" applyBorder="1" applyAlignment="1">
      <alignment vertical="center" wrapText="1"/>
    </xf>
    <xf numFmtId="0" fontId="36" fillId="0" borderId="0" xfId="3" applyFont="1"/>
    <xf numFmtId="0" fontId="36" fillId="0" borderId="0" xfId="3" applyFont="1" applyFill="1"/>
    <xf numFmtId="0" fontId="37" fillId="0" borderId="0" xfId="3" applyFont="1" applyAlignment="1">
      <alignment horizontal="center"/>
    </xf>
    <xf numFmtId="0" fontId="37" fillId="7" borderId="73" xfId="3" applyFont="1" applyFill="1" applyBorder="1" applyAlignment="1">
      <alignment horizontal="center" vertical="center"/>
    </xf>
    <xf numFmtId="0" fontId="37" fillId="7" borderId="55" xfId="3" applyFont="1" applyFill="1" applyBorder="1" applyAlignment="1">
      <alignment vertical="center"/>
    </xf>
    <xf numFmtId="0" fontId="39" fillId="0" borderId="24" xfId="3" applyFont="1" applyFill="1" applyBorder="1" applyAlignment="1">
      <alignment vertical="center"/>
    </xf>
    <xf numFmtId="0" fontId="39" fillId="0" borderId="36" xfId="3" applyFont="1" applyFill="1" applyBorder="1" applyAlignment="1">
      <alignment vertical="center"/>
    </xf>
    <xf numFmtId="0" fontId="12" fillId="0" borderId="2" xfId="3" applyFont="1" applyFill="1" applyBorder="1" applyAlignment="1">
      <alignment horizontal="center" vertical="center"/>
    </xf>
    <xf numFmtId="0" fontId="12" fillId="0" borderId="13" xfId="3" applyFont="1" applyFill="1" applyBorder="1" applyAlignment="1">
      <alignment horizontal="center" vertical="center"/>
    </xf>
    <xf numFmtId="0" fontId="26" fillId="0" borderId="13" xfId="3" applyFont="1" applyFill="1" applyBorder="1" applyAlignment="1">
      <alignment horizontal="center" vertical="center"/>
    </xf>
    <xf numFmtId="0" fontId="39" fillId="0" borderId="1" xfId="3" applyFont="1" applyFill="1" applyBorder="1" applyAlignment="1">
      <alignment vertical="center"/>
    </xf>
    <xf numFmtId="0" fontId="37" fillId="8" borderId="2" xfId="3" applyFont="1" applyFill="1" applyBorder="1" applyAlignment="1">
      <alignment horizontal="center" vertical="center"/>
    </xf>
    <xf numFmtId="0" fontId="39" fillId="0" borderId="42" xfId="3" applyFont="1" applyFill="1" applyBorder="1" applyAlignment="1">
      <alignment vertical="center"/>
    </xf>
    <xf numFmtId="0" fontId="37" fillId="11" borderId="32" xfId="3" applyFont="1" applyFill="1" applyBorder="1" applyAlignment="1">
      <alignment horizontal="center" vertical="center"/>
    </xf>
    <xf numFmtId="0" fontId="37" fillId="11" borderId="25" xfId="3" applyFont="1" applyFill="1" applyBorder="1" applyAlignment="1">
      <alignment horizontal="center" vertical="center"/>
    </xf>
    <xf numFmtId="0" fontId="36" fillId="11" borderId="115" xfId="3" applyFont="1" applyFill="1" applyBorder="1" applyAlignment="1">
      <alignment horizontal="center" vertical="center"/>
    </xf>
    <xf numFmtId="0" fontId="37" fillId="11" borderId="24" xfId="3" applyFont="1" applyFill="1" applyBorder="1" applyAlignment="1">
      <alignment horizontal="center" vertical="center"/>
    </xf>
    <xf numFmtId="0" fontId="36" fillId="11" borderId="32" xfId="3" applyFont="1" applyFill="1" applyBorder="1" applyAlignment="1">
      <alignment vertical="center"/>
    </xf>
    <xf numFmtId="0" fontId="37" fillId="3" borderId="39" xfId="3" applyFont="1" applyFill="1" applyBorder="1" applyAlignment="1">
      <alignment horizontal="center" vertical="center"/>
    </xf>
    <xf numFmtId="0" fontId="37" fillId="3" borderId="40" xfId="3" applyFont="1" applyFill="1" applyBorder="1" applyAlignment="1">
      <alignment horizontal="center" vertical="center"/>
    </xf>
    <xf numFmtId="0" fontId="37" fillId="3" borderId="36" xfId="3" applyFont="1" applyFill="1" applyBorder="1" applyAlignment="1">
      <alignment horizontal="center" vertical="center"/>
    </xf>
    <xf numFmtId="0" fontId="36" fillId="3" borderId="39" xfId="3" applyFont="1" applyFill="1" applyBorder="1" applyAlignment="1">
      <alignment vertical="center"/>
    </xf>
    <xf numFmtId="0" fontId="36" fillId="0" borderId="32" xfId="3" applyFont="1" applyFill="1" applyBorder="1" applyAlignment="1">
      <alignment vertical="center"/>
    </xf>
    <xf numFmtId="0" fontId="37" fillId="0" borderId="25" xfId="3" applyFont="1" applyFill="1" applyBorder="1" applyAlignment="1">
      <alignment horizontal="center" vertical="center"/>
    </xf>
    <xf numFmtId="0" fontId="12" fillId="0" borderId="33" xfId="3" applyFont="1" applyFill="1" applyBorder="1" applyAlignment="1">
      <alignment horizontal="center" vertical="center"/>
    </xf>
    <xf numFmtId="0" fontId="12" fillId="0" borderId="31" xfId="3" applyFont="1" applyFill="1" applyBorder="1" applyAlignment="1">
      <alignment horizontal="center" vertical="center"/>
    </xf>
    <xf numFmtId="0" fontId="39" fillId="0" borderId="21" xfId="3" applyFont="1" applyFill="1" applyBorder="1" applyAlignment="1">
      <alignment vertical="center"/>
    </xf>
    <xf numFmtId="0" fontId="6" fillId="0" borderId="0" xfId="4" applyAlignment="1">
      <alignment horizontal="center"/>
    </xf>
    <xf numFmtId="0" fontId="6" fillId="0" borderId="0" xfId="4"/>
    <xf numFmtId="0" fontId="27" fillId="0" borderId="121" xfId="4" applyFont="1" applyBorder="1" applyAlignment="1">
      <alignment horizontal="center"/>
    </xf>
    <xf numFmtId="0" fontId="27" fillId="0" borderId="122" xfId="4" applyFont="1" applyBorder="1" applyAlignment="1">
      <alignment horizontal="center"/>
    </xf>
    <xf numFmtId="0" fontId="27" fillId="0" borderId="57" xfId="4" applyFont="1" applyBorder="1" applyAlignment="1">
      <alignment horizontal="center"/>
    </xf>
    <xf numFmtId="0" fontId="27" fillId="0" borderId="59" xfId="4" applyFont="1" applyBorder="1" applyAlignment="1">
      <alignment horizontal="center"/>
    </xf>
    <xf numFmtId="0" fontId="27" fillId="0" borderId="22" xfId="4" applyFont="1" applyFill="1" applyBorder="1" applyAlignment="1">
      <alignment horizontal="center"/>
    </xf>
    <xf numFmtId="0" fontId="6" fillId="0" borderId="63" xfId="4" applyFont="1" applyBorder="1" applyAlignment="1">
      <alignment horizontal="center"/>
    </xf>
    <xf numFmtId="0" fontId="6" fillId="0" borderId="65" xfId="4" applyFont="1" applyBorder="1" applyAlignment="1">
      <alignment horizontal="center"/>
    </xf>
    <xf numFmtId="0" fontId="6" fillId="0" borderId="123" xfId="4" applyFont="1" applyBorder="1" applyAlignment="1">
      <alignment horizontal="center"/>
    </xf>
    <xf numFmtId="0" fontId="6" fillId="0" borderId="124" xfId="4" applyFont="1" applyBorder="1" applyAlignment="1">
      <alignment horizontal="center"/>
    </xf>
    <xf numFmtId="0" fontId="6" fillId="0" borderId="66" xfId="4" applyFont="1" applyBorder="1" applyAlignment="1">
      <alignment horizontal="center"/>
    </xf>
    <xf numFmtId="0" fontId="6" fillId="0" borderId="64" xfId="4" applyFont="1" applyBorder="1" applyAlignment="1">
      <alignment horizontal="center"/>
    </xf>
    <xf numFmtId="0" fontId="6" fillId="0" borderId="67" xfId="4" applyBorder="1" applyAlignment="1">
      <alignment horizontal="center"/>
    </xf>
    <xf numFmtId="0" fontId="6" fillId="0" borderId="65" xfId="4" applyBorder="1"/>
    <xf numFmtId="0" fontId="27" fillId="0" borderId="63" xfId="4" applyFont="1" applyBorder="1" applyAlignment="1">
      <alignment horizontal="center"/>
    </xf>
    <xf numFmtId="0" fontId="37" fillId="7" borderId="73" xfId="3" applyFont="1" applyFill="1" applyBorder="1" applyAlignment="1">
      <alignment horizontal="center" vertical="center"/>
    </xf>
    <xf numFmtId="0" fontId="37" fillId="7" borderId="59" xfId="3" applyFont="1" applyFill="1" applyBorder="1" applyAlignment="1">
      <alignment horizontal="center" vertical="center"/>
    </xf>
    <xf numFmtId="0" fontId="37" fillId="7" borderId="72" xfId="3" applyFont="1" applyFill="1" applyBorder="1" applyAlignment="1">
      <alignment horizontal="center" vertical="center"/>
    </xf>
    <xf numFmtId="0" fontId="37" fillId="7" borderId="55" xfId="3" applyFont="1" applyFill="1" applyBorder="1" applyAlignment="1">
      <alignment horizontal="center" vertical="center"/>
    </xf>
    <xf numFmtId="0" fontId="36" fillId="7" borderId="63" xfId="3" applyFont="1" applyFill="1" applyBorder="1" applyAlignment="1">
      <alignment vertical="center"/>
    </xf>
    <xf numFmtId="0" fontId="36" fillId="7" borderId="67" xfId="3" applyFont="1" applyFill="1" applyBorder="1" applyAlignment="1">
      <alignment vertical="center"/>
    </xf>
    <xf numFmtId="0" fontId="36" fillId="7" borderId="66" xfId="3" applyFont="1" applyFill="1" applyBorder="1" applyAlignment="1">
      <alignment vertical="center"/>
    </xf>
    <xf numFmtId="0" fontId="36" fillId="7" borderId="64" xfId="3" applyFont="1" applyFill="1" applyBorder="1" applyAlignment="1">
      <alignment vertical="center"/>
    </xf>
    <xf numFmtId="0" fontId="36" fillId="7" borderId="67" xfId="3" applyFont="1" applyFill="1" applyBorder="1" applyAlignment="1">
      <alignment horizontal="center" vertical="center"/>
    </xf>
    <xf numFmtId="0" fontId="37" fillId="7" borderId="67" xfId="3" applyFont="1" applyFill="1" applyBorder="1" applyAlignment="1">
      <alignment horizontal="center" vertical="center"/>
    </xf>
    <xf numFmtId="0" fontId="36" fillId="0" borderId="0" xfId="3" applyFont="1" applyAlignment="1">
      <alignment vertical="center"/>
    </xf>
    <xf numFmtId="0" fontId="12" fillId="7" borderId="55" xfId="1" applyFont="1" applyFill="1" applyBorder="1" applyAlignment="1">
      <alignment horizontal="center" vertical="center"/>
    </xf>
    <xf numFmtId="0" fontId="36" fillId="7" borderId="64" xfId="3" applyFont="1" applyFill="1" applyBorder="1" applyAlignment="1">
      <alignment horizontal="center"/>
    </xf>
    <xf numFmtId="0" fontId="0" fillId="13" borderId="0" xfId="0" applyFill="1" applyProtection="1">
      <protection hidden="1"/>
    </xf>
    <xf numFmtId="0" fontId="0" fillId="0" borderId="0" xfId="0" applyFill="1" applyAlignment="1" applyProtection="1">
      <alignment horizontal="center"/>
      <protection hidden="1"/>
    </xf>
    <xf numFmtId="0" fontId="8" fillId="16" borderId="1" xfId="0" applyFont="1" applyFill="1" applyBorder="1"/>
    <xf numFmtId="0" fontId="8" fillId="16" borderId="1" xfId="0" applyFont="1" applyFill="1" applyBorder="1" applyAlignment="1">
      <alignment horizontal="center"/>
    </xf>
    <xf numFmtId="0" fontId="8" fillId="0" borderId="1" xfId="0" applyFont="1" applyFill="1" applyBorder="1" applyAlignment="1">
      <alignment horizontal="center"/>
    </xf>
    <xf numFmtId="14" fontId="8" fillId="0" borderId="1" xfId="0" applyNumberFormat="1" applyFont="1" applyFill="1" applyBorder="1" applyAlignment="1">
      <alignment horizontal="center"/>
    </xf>
    <xf numFmtId="49" fontId="8" fillId="0"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center"/>
    </xf>
    <xf numFmtId="49" fontId="8" fillId="2" borderId="1" xfId="0" applyNumberFormat="1" applyFont="1" applyFill="1" applyBorder="1" applyAlignment="1">
      <alignment horizontal="center"/>
    </xf>
    <xf numFmtId="49" fontId="12" fillId="0" borderId="0" xfId="0" applyNumberFormat="1" applyFont="1"/>
    <xf numFmtId="0" fontId="0" fillId="0" borderId="0" xfId="0" applyAlignment="1">
      <alignment horizontal="left"/>
    </xf>
    <xf numFmtId="0" fontId="36" fillId="7" borderId="67" xfId="3" applyFont="1" applyFill="1" applyBorder="1" applyAlignment="1">
      <alignment horizontal="center" vertical="center"/>
    </xf>
    <xf numFmtId="49" fontId="8" fillId="5" borderId="47" xfId="1" applyNumberFormat="1" applyFont="1" applyFill="1" applyBorder="1" applyAlignment="1">
      <alignment horizontal="center" vertical="center"/>
    </xf>
    <xf numFmtId="0" fontId="8" fillId="0" borderId="47" xfId="1" applyFont="1" applyBorder="1" applyAlignment="1">
      <alignment horizontal="center" vertical="center"/>
    </xf>
    <xf numFmtId="49" fontId="8" fillId="5" borderId="52" xfId="1" applyNumberFormat="1" applyFont="1" applyFill="1" applyBorder="1" applyAlignment="1">
      <alignment horizontal="center" vertical="center"/>
    </xf>
    <xf numFmtId="49" fontId="8" fillId="5" borderId="108" xfId="1" applyNumberFormat="1" applyFont="1" applyFill="1" applyBorder="1" applyAlignment="1">
      <alignment horizontal="center" vertical="center"/>
    </xf>
    <xf numFmtId="49" fontId="8" fillId="5" borderId="6" xfId="1" applyNumberFormat="1" applyFont="1" applyFill="1" applyBorder="1" applyAlignment="1">
      <alignment horizontal="center" vertical="center"/>
    </xf>
    <xf numFmtId="0" fontId="47" fillId="7" borderId="65" xfId="3" applyFont="1" applyFill="1" applyBorder="1" applyAlignment="1">
      <alignment vertical="center"/>
    </xf>
    <xf numFmtId="0" fontId="47" fillId="0" borderId="22" xfId="3" applyFont="1" applyBorder="1" applyAlignment="1">
      <alignment vertical="center"/>
    </xf>
    <xf numFmtId="0" fontId="47" fillId="0" borderId="26" xfId="3" applyFont="1" applyBorder="1" applyAlignment="1">
      <alignment vertical="center"/>
    </xf>
    <xf numFmtId="0" fontId="47" fillId="0" borderId="37" xfId="3" applyFont="1" applyBorder="1" applyAlignment="1">
      <alignment vertical="center"/>
    </xf>
    <xf numFmtId="0" fontId="47" fillId="0" borderId="43" xfId="3" applyFont="1" applyBorder="1" applyAlignment="1">
      <alignment vertical="center"/>
    </xf>
    <xf numFmtId="0" fontId="47" fillId="0" borderId="6" xfId="3" applyFont="1" applyBorder="1" applyAlignment="1">
      <alignment vertical="center"/>
    </xf>
    <xf numFmtId="0" fontId="5" fillId="0" borderId="0" xfId="6"/>
    <xf numFmtId="0" fontId="5" fillId="0" borderId="0" xfId="6" applyAlignment="1">
      <alignment horizontal="center"/>
    </xf>
    <xf numFmtId="0" fontId="5" fillId="0" borderId="0" xfId="6" applyAlignment="1">
      <alignment horizontal="left"/>
    </xf>
    <xf numFmtId="0" fontId="5" fillId="0" borderId="65" xfId="6" applyBorder="1" applyAlignment="1">
      <alignment horizontal="center"/>
    </xf>
    <xf numFmtId="0" fontId="5" fillId="0" borderId="67" xfId="6" applyBorder="1" applyAlignment="1">
      <alignment horizontal="center"/>
    </xf>
    <xf numFmtId="0" fontId="5" fillId="0" borderId="64" xfId="6" applyBorder="1" applyAlignment="1">
      <alignment horizontal="center"/>
    </xf>
    <xf numFmtId="0" fontId="5" fillId="0" borderId="26" xfId="6" applyBorder="1" applyAlignment="1">
      <alignment horizontal="center"/>
    </xf>
    <xf numFmtId="0" fontId="5" fillId="0" borderId="25" xfId="6" applyBorder="1" applyAlignment="1">
      <alignment horizontal="center"/>
    </xf>
    <xf numFmtId="0" fontId="5" fillId="0" borderId="24" xfId="6" applyBorder="1" applyAlignment="1">
      <alignment horizontal="center"/>
    </xf>
    <xf numFmtId="0" fontId="5" fillId="0" borderId="56" xfId="6" applyBorder="1" applyAlignment="1">
      <alignment horizontal="center"/>
    </xf>
    <xf numFmtId="0" fontId="5" fillId="0" borderId="59" xfId="6" applyBorder="1" applyAlignment="1">
      <alignment horizontal="center"/>
    </xf>
    <xf numFmtId="0" fontId="5" fillId="0" borderId="55" xfId="6" applyBorder="1" applyAlignment="1">
      <alignment horizontal="center"/>
    </xf>
    <xf numFmtId="0" fontId="5" fillId="0" borderId="6" xfId="6" applyBorder="1" applyAlignment="1">
      <alignment horizontal="center"/>
    </xf>
    <xf numFmtId="0" fontId="5" fillId="0" borderId="2" xfId="6" applyBorder="1" applyAlignment="1">
      <alignment horizontal="center"/>
    </xf>
    <xf numFmtId="0" fontId="5" fillId="0" borderId="1" xfId="6" applyBorder="1" applyAlignment="1">
      <alignment horizontal="center"/>
    </xf>
    <xf numFmtId="0" fontId="5" fillId="0" borderId="5" xfId="6" applyBorder="1" applyAlignment="1">
      <alignment horizontal="center"/>
    </xf>
    <xf numFmtId="0" fontId="5" fillId="0" borderId="28" xfId="6" applyBorder="1" applyAlignment="1">
      <alignment horizontal="center"/>
    </xf>
    <xf numFmtId="0" fontId="5" fillId="0" borderId="36" xfId="6" applyBorder="1" applyAlignment="1">
      <alignment horizontal="center"/>
    </xf>
    <xf numFmtId="0" fontId="5" fillId="0" borderId="42" xfId="6" applyBorder="1" applyAlignment="1">
      <alignment horizontal="center"/>
    </xf>
    <xf numFmtId="0" fontId="5" fillId="0" borderId="21" xfId="6" applyBorder="1" applyAlignment="1">
      <alignment horizontal="center"/>
    </xf>
    <xf numFmtId="0" fontId="27" fillId="0" borderId="126" xfId="6" applyFont="1" applyBorder="1" applyAlignment="1">
      <alignment horizontal="center"/>
    </xf>
    <xf numFmtId="0" fontId="27" fillId="0" borderId="58" xfId="6" applyFont="1" applyBorder="1" applyAlignment="1">
      <alignment horizontal="center"/>
    </xf>
    <xf numFmtId="0" fontId="27" fillId="0" borderId="49" xfId="6" applyFont="1" applyBorder="1" applyAlignment="1">
      <alignment horizontal="center"/>
    </xf>
    <xf numFmtId="0" fontId="27" fillId="0" borderId="48" xfId="6" applyFont="1" applyBorder="1" applyAlignment="1">
      <alignment horizontal="center"/>
    </xf>
    <xf numFmtId="0" fontId="27" fillId="0" borderId="16" xfId="6" applyFont="1" applyBorder="1" applyAlignment="1">
      <alignment horizontal="center"/>
    </xf>
    <xf numFmtId="0" fontId="27" fillId="0" borderId="73" xfId="6" applyFont="1" applyBorder="1" applyAlignment="1">
      <alignment horizontal="center"/>
    </xf>
    <xf numFmtId="0" fontId="27" fillId="0" borderId="72" xfId="6" applyFont="1" applyBorder="1" applyAlignment="1">
      <alignment horizontal="center"/>
    </xf>
    <xf numFmtId="0" fontId="27" fillId="0" borderId="15" xfId="6" applyFont="1" applyBorder="1" applyAlignment="1">
      <alignment horizontal="center"/>
    </xf>
    <xf numFmtId="0" fontId="12" fillId="7" borderId="2" xfId="3" applyFont="1" applyFill="1" applyBorder="1" applyAlignment="1">
      <alignment horizontal="center" vertical="center"/>
    </xf>
    <xf numFmtId="0" fontId="12" fillId="7" borderId="13" xfId="3" applyFont="1" applyFill="1" applyBorder="1" applyAlignment="1">
      <alignment horizontal="center" vertical="center"/>
    </xf>
    <xf numFmtId="0" fontId="31" fillId="7" borderId="2" xfId="3" applyFont="1" applyFill="1" applyBorder="1" applyAlignment="1">
      <alignment horizontal="left" vertical="center"/>
    </xf>
    <xf numFmtId="0" fontId="31" fillId="7" borderId="13" xfId="3" applyFont="1" applyFill="1" applyBorder="1" applyAlignment="1">
      <alignment horizontal="center" vertical="center"/>
    </xf>
    <xf numFmtId="0" fontId="39" fillId="7" borderId="1" xfId="3" applyFont="1" applyFill="1" applyBorder="1" applyAlignment="1">
      <alignment vertical="center"/>
    </xf>
    <xf numFmtId="0" fontId="37" fillId="7" borderId="97" xfId="3" applyFont="1" applyFill="1" applyBorder="1" applyAlignment="1">
      <alignment horizontal="center" vertical="center"/>
    </xf>
    <xf numFmtId="0" fontId="37" fillId="7" borderId="85" xfId="3" applyFont="1" applyFill="1" applyBorder="1" applyAlignment="1">
      <alignment horizontal="center" vertical="center"/>
    </xf>
    <xf numFmtId="0" fontId="37" fillId="7" borderId="14" xfId="3" applyFont="1" applyFill="1" applyBorder="1" applyAlignment="1">
      <alignment horizontal="center" vertical="center"/>
    </xf>
    <xf numFmtId="0" fontId="36" fillId="7" borderId="97" xfId="3" applyFont="1" applyFill="1" applyBorder="1" applyAlignment="1">
      <alignment vertical="center"/>
    </xf>
    <xf numFmtId="0" fontId="47" fillId="7" borderId="6" xfId="3" applyFont="1" applyFill="1" applyBorder="1" applyAlignment="1">
      <alignment horizontal="left" vertical="center"/>
    </xf>
    <xf numFmtId="164" fontId="31" fillId="7" borderId="128" xfId="0" applyNumberFormat="1" applyFont="1" applyFill="1" applyBorder="1" applyAlignment="1">
      <alignment horizontal="center" vertical="center"/>
    </xf>
    <xf numFmtId="164" fontId="31" fillId="7" borderId="129" xfId="0" applyNumberFormat="1" applyFont="1" applyFill="1" applyBorder="1" applyAlignment="1">
      <alignment horizontal="center" vertical="center"/>
    </xf>
    <xf numFmtId="2" fontId="34" fillId="7" borderId="129" xfId="1" applyNumberFormat="1" applyFont="1" applyFill="1" applyBorder="1" applyAlignment="1">
      <alignment horizontal="center" vertical="center"/>
    </xf>
    <xf numFmtId="0" fontId="12" fillId="7" borderId="130" xfId="1" applyFont="1" applyFill="1" applyBorder="1" applyAlignment="1">
      <alignment horizontal="center" vertical="center"/>
    </xf>
    <xf numFmtId="0" fontId="9" fillId="7" borderId="131" xfId="1" applyFont="1" applyFill="1" applyBorder="1" applyAlignment="1">
      <alignment horizontal="left" vertical="center"/>
    </xf>
    <xf numFmtId="49" fontId="9" fillId="7" borderId="132" xfId="1" applyNumberFormat="1" applyFont="1" applyFill="1" applyBorder="1" applyAlignment="1">
      <alignment horizontal="center" vertical="center"/>
    </xf>
    <xf numFmtId="0" fontId="12" fillId="7" borderId="134" xfId="1" applyFont="1" applyFill="1" applyBorder="1" applyAlignment="1">
      <alignment horizontal="center" vertical="center"/>
    </xf>
    <xf numFmtId="0" fontId="9" fillId="7" borderId="135" xfId="1" applyFont="1" applyFill="1" applyBorder="1" applyAlignment="1">
      <alignment horizontal="left" vertical="center"/>
    </xf>
    <xf numFmtId="2" fontId="34" fillId="7" borderId="133" xfId="1" applyNumberFormat="1" applyFont="1" applyFill="1" applyBorder="1" applyAlignment="1">
      <alignment horizontal="center" vertical="center"/>
    </xf>
    <xf numFmtId="1" fontId="35" fillId="7" borderId="129" xfId="1" applyNumberFormat="1" applyFont="1" applyFill="1" applyBorder="1" applyAlignment="1">
      <alignment horizontal="center" vertical="center"/>
    </xf>
    <xf numFmtId="0" fontId="8" fillId="8" borderId="71" xfId="1" applyFont="1" applyFill="1" applyBorder="1" applyAlignment="1">
      <alignment horizontal="center" vertical="center"/>
    </xf>
    <xf numFmtId="0" fontId="0" fillId="0" borderId="74" xfId="0" applyBorder="1"/>
    <xf numFmtId="0" fontId="0" fillId="0" borderId="0" xfId="0" applyBorder="1"/>
    <xf numFmtId="0" fontId="0" fillId="0" borderId="47" xfId="0" applyBorder="1"/>
    <xf numFmtId="0" fontId="12" fillId="7" borderId="1" xfId="3" applyFont="1" applyFill="1" applyBorder="1" applyAlignment="1">
      <alignment horizontal="center" vertical="center"/>
    </xf>
    <xf numFmtId="0" fontId="31" fillId="5" borderId="98" xfId="3" applyFont="1" applyFill="1" applyBorder="1" applyAlignment="1">
      <alignment horizontal="left" vertical="center"/>
    </xf>
    <xf numFmtId="0" fontId="12" fillId="0" borderId="107" xfId="3" applyFont="1" applyFill="1" applyBorder="1" applyAlignment="1">
      <alignment vertical="center"/>
    </xf>
    <xf numFmtId="0" fontId="31" fillId="0" borderId="106" xfId="3" applyFont="1" applyFill="1" applyBorder="1" applyAlignment="1">
      <alignment horizontal="left" vertical="center"/>
    </xf>
    <xf numFmtId="0" fontId="26" fillId="0" borderId="107" xfId="3" applyFont="1" applyFill="1" applyBorder="1" applyAlignment="1">
      <alignment vertical="center"/>
    </xf>
    <xf numFmtId="0" fontId="39" fillId="0" borderId="100" xfId="3" applyFont="1" applyFill="1" applyBorder="1" applyAlignment="1">
      <alignment vertical="center" wrapText="1"/>
    </xf>
    <xf numFmtId="0" fontId="37" fillId="8" borderId="106" xfId="3" applyFont="1" applyFill="1" applyBorder="1" applyAlignment="1">
      <alignment horizontal="center" vertical="center"/>
    </xf>
    <xf numFmtId="0" fontId="47" fillId="0" borderId="108" xfId="3" applyFont="1" applyBorder="1" applyAlignment="1">
      <alignment vertical="center"/>
    </xf>
    <xf numFmtId="0" fontId="31" fillId="5" borderId="5" xfId="3" applyFont="1" applyFill="1" applyBorder="1" applyAlignment="1">
      <alignment horizontal="left" vertical="center"/>
    </xf>
    <xf numFmtId="0" fontId="12" fillId="0" borderId="13" xfId="3" applyFont="1" applyFill="1" applyBorder="1" applyAlignment="1">
      <alignment vertical="center"/>
    </xf>
    <xf numFmtId="0" fontId="31" fillId="0" borderId="2" xfId="3" applyFont="1" applyFill="1" applyBorder="1" applyAlignment="1">
      <alignment horizontal="left" vertical="center"/>
    </xf>
    <xf numFmtId="0" fontId="31" fillId="0" borderId="13" xfId="3" applyFont="1" applyFill="1" applyBorder="1" applyAlignment="1">
      <alignment vertical="center"/>
    </xf>
    <xf numFmtId="0" fontId="39" fillId="0" borderId="1" xfId="3" applyFont="1" applyFill="1" applyBorder="1" applyAlignment="1">
      <alignment vertical="center" wrapText="1"/>
    </xf>
    <xf numFmtId="0" fontId="12" fillId="0" borderId="81" xfId="0" applyFont="1" applyBorder="1" applyAlignment="1">
      <alignment horizontal="center" vertical="center"/>
    </xf>
    <xf numFmtId="0" fontId="12" fillId="8" borderId="76" xfId="0" applyFont="1" applyFill="1" applyBorder="1" applyAlignment="1">
      <alignment horizontal="center" vertical="center"/>
    </xf>
    <xf numFmtId="0" fontId="12" fillId="8" borderId="77" xfId="0" applyFont="1" applyFill="1" applyBorder="1" applyAlignment="1">
      <alignment horizontal="center" vertical="center"/>
    </xf>
    <xf numFmtId="0" fontId="12" fillId="8" borderId="78" xfId="0" applyFont="1" applyFill="1" applyBorder="1" applyAlignment="1">
      <alignment horizontal="center" vertical="center"/>
    </xf>
    <xf numFmtId="0" fontId="12" fillId="8" borderId="79" xfId="0" applyFont="1" applyFill="1" applyBorder="1" applyAlignment="1">
      <alignment horizontal="center" vertical="center"/>
    </xf>
    <xf numFmtId="0" fontId="12" fillId="8" borderId="80" xfId="0" applyFont="1" applyFill="1" applyBorder="1" applyAlignment="1">
      <alignment horizontal="center" vertical="center"/>
    </xf>
    <xf numFmtId="0" fontId="12" fillId="8" borderId="81" xfId="0" applyFont="1" applyFill="1" applyBorder="1" applyAlignment="1">
      <alignment horizontal="center" vertical="center"/>
    </xf>
    <xf numFmtId="0" fontId="26" fillId="0" borderId="32" xfId="3" applyFont="1" applyFill="1" applyBorder="1" applyAlignment="1">
      <alignment horizontal="center" vertical="center"/>
    </xf>
    <xf numFmtId="0" fontId="26" fillId="0" borderId="39" xfId="3" applyFont="1" applyFill="1" applyBorder="1" applyAlignment="1">
      <alignment horizontal="center" vertical="center"/>
    </xf>
    <xf numFmtId="0" fontId="12" fillId="0" borderId="25" xfId="3" applyFont="1" applyFill="1" applyBorder="1" applyAlignment="1">
      <alignment horizontal="center" vertical="center"/>
    </xf>
    <xf numFmtId="0" fontId="12" fillId="0" borderId="40" xfId="3" applyFont="1" applyFill="1" applyBorder="1" applyAlignment="1">
      <alignment horizontal="center" vertical="center"/>
    </xf>
    <xf numFmtId="0" fontId="12" fillId="0" borderId="32" xfId="3" applyFont="1" applyFill="1" applyBorder="1" applyAlignment="1">
      <alignment horizontal="center" vertical="center"/>
    </xf>
    <xf numFmtId="0" fontId="12" fillId="0" borderId="39" xfId="3" applyFont="1" applyFill="1" applyBorder="1" applyAlignment="1">
      <alignment horizontal="center" vertical="center"/>
    </xf>
    <xf numFmtId="0" fontId="31" fillId="0" borderId="25" xfId="3" applyFont="1" applyFill="1" applyBorder="1" applyAlignment="1">
      <alignment horizontal="left" vertical="center"/>
    </xf>
    <xf numFmtId="0" fontId="31" fillId="0" borderId="40" xfId="3" applyFont="1" applyFill="1" applyBorder="1" applyAlignment="1">
      <alignment horizontal="left" vertical="center"/>
    </xf>
    <xf numFmtId="0" fontId="37" fillId="3" borderId="32" xfId="3" applyFont="1" applyFill="1" applyBorder="1" applyAlignment="1">
      <alignment horizontal="center" vertical="center"/>
    </xf>
    <xf numFmtId="0" fontId="37" fillId="3" borderId="25" xfId="3" applyFont="1" applyFill="1" applyBorder="1" applyAlignment="1">
      <alignment horizontal="center" vertical="center"/>
    </xf>
    <xf numFmtId="0" fontId="36" fillId="3" borderId="115" xfId="3" applyFont="1" applyFill="1" applyBorder="1" applyAlignment="1">
      <alignment horizontal="center" vertical="center"/>
    </xf>
    <xf numFmtId="0" fontId="37" fillId="3" borderId="24" xfId="3" applyFont="1" applyFill="1" applyBorder="1" applyAlignment="1">
      <alignment horizontal="center" vertical="center"/>
    </xf>
    <xf numFmtId="0" fontId="36" fillId="3" borderId="32" xfId="3" applyFont="1" applyFill="1" applyBorder="1" applyAlignment="1">
      <alignment vertical="center"/>
    </xf>
    <xf numFmtId="0" fontId="36" fillId="3" borderId="118" xfId="3" applyFont="1" applyFill="1" applyBorder="1" applyAlignment="1">
      <alignment horizontal="center" vertical="center"/>
    </xf>
    <xf numFmtId="0" fontId="37" fillId="0" borderId="32" xfId="3" applyFont="1" applyFill="1" applyBorder="1" applyAlignment="1">
      <alignment horizontal="center" vertical="center"/>
    </xf>
    <xf numFmtId="0" fontId="36" fillId="0" borderId="115" xfId="3" applyFont="1" applyFill="1" applyBorder="1" applyAlignment="1">
      <alignment horizontal="center" vertical="center"/>
    </xf>
    <xf numFmtId="0" fontId="37" fillId="0" borderId="24" xfId="3" applyFont="1" applyFill="1" applyBorder="1" applyAlignment="1">
      <alignment horizontal="center" vertical="center"/>
    </xf>
    <xf numFmtId="0" fontId="37" fillId="0" borderId="39" xfId="3" applyFont="1" applyFill="1" applyBorder="1" applyAlignment="1">
      <alignment horizontal="center" vertical="center"/>
    </xf>
    <xf numFmtId="0" fontId="37" fillId="0" borderId="40" xfId="3" applyFont="1" applyFill="1" applyBorder="1" applyAlignment="1">
      <alignment horizontal="center" vertical="center"/>
    </xf>
    <xf numFmtId="0" fontId="36" fillId="0" borderId="118" xfId="3" applyFont="1" applyFill="1" applyBorder="1" applyAlignment="1">
      <alignment horizontal="center" vertical="center"/>
    </xf>
    <xf numFmtId="0" fontId="37" fillId="0" borderId="36" xfId="3" applyFont="1" applyFill="1" applyBorder="1" applyAlignment="1">
      <alignment horizontal="center" vertical="center"/>
    </xf>
    <xf numFmtId="0" fontId="36" fillId="0" borderId="39" xfId="3" applyFont="1" applyFill="1" applyBorder="1" applyAlignment="1">
      <alignment vertical="center"/>
    </xf>
    <xf numFmtId="0" fontId="37" fillId="0" borderId="13" xfId="3" applyFont="1" applyFill="1" applyBorder="1" applyAlignment="1">
      <alignment horizontal="center" vertical="center"/>
    </xf>
    <xf numFmtId="0" fontId="37" fillId="0" borderId="2" xfId="3" applyFont="1" applyFill="1" applyBorder="1" applyAlignment="1">
      <alignment horizontal="center" vertical="center"/>
    </xf>
    <xf numFmtId="0" fontId="36" fillId="0" borderId="120" xfId="3" applyFont="1" applyFill="1" applyBorder="1" applyAlignment="1">
      <alignment horizontal="center" vertical="center"/>
    </xf>
    <xf numFmtId="0" fontId="37" fillId="0" borderId="1" xfId="3" applyFont="1" applyFill="1" applyBorder="1" applyAlignment="1">
      <alignment horizontal="center" vertical="center"/>
    </xf>
    <xf numFmtId="0" fontId="36" fillId="0" borderId="13" xfId="3" applyFont="1" applyFill="1" applyBorder="1" applyAlignment="1">
      <alignment vertical="center"/>
    </xf>
    <xf numFmtId="0" fontId="37" fillId="8" borderId="32" xfId="3" applyFont="1" applyFill="1" applyBorder="1" applyAlignment="1">
      <alignment horizontal="center" vertical="center"/>
    </xf>
    <xf numFmtId="0" fontId="37" fillId="8" borderId="25" xfId="3" applyFont="1" applyFill="1" applyBorder="1" applyAlignment="1">
      <alignment horizontal="center" vertical="center"/>
    </xf>
    <xf numFmtId="0" fontId="36" fillId="8" borderId="115" xfId="3" applyFont="1" applyFill="1" applyBorder="1" applyAlignment="1">
      <alignment horizontal="center" vertical="center"/>
    </xf>
    <xf numFmtId="0" fontId="37" fillId="8" borderId="24" xfId="3" applyFont="1" applyFill="1" applyBorder="1" applyAlignment="1">
      <alignment horizontal="center" vertical="center"/>
    </xf>
    <xf numFmtId="0" fontId="36" fillId="8" borderId="32" xfId="3" applyFont="1" applyFill="1" applyBorder="1" applyAlignment="1">
      <alignment vertical="center"/>
    </xf>
    <xf numFmtId="0" fontId="37" fillId="12" borderId="46" xfId="3" applyFont="1" applyFill="1" applyBorder="1" applyAlignment="1">
      <alignment horizontal="center" vertical="center"/>
    </xf>
    <xf numFmtId="0" fontId="36" fillId="12" borderId="119" xfId="3" applyFont="1" applyFill="1" applyBorder="1" applyAlignment="1">
      <alignment horizontal="center" vertical="center"/>
    </xf>
    <xf numFmtId="0" fontId="37" fillId="12" borderId="42" xfId="3" applyFont="1" applyFill="1" applyBorder="1" applyAlignment="1">
      <alignment horizontal="center" vertical="center"/>
    </xf>
    <xf numFmtId="0" fontId="36" fillId="12" borderId="45" xfId="3" applyFont="1" applyFill="1" applyBorder="1" applyAlignment="1">
      <alignment vertical="center"/>
    </xf>
    <xf numFmtId="0" fontId="37" fillId="12" borderId="45" xfId="3" applyFont="1" applyFill="1" applyBorder="1" applyAlignment="1">
      <alignment horizontal="center" vertical="center"/>
    </xf>
    <xf numFmtId="0" fontId="39" fillId="0" borderId="55" xfId="3" applyFont="1" applyFill="1" applyBorder="1" applyAlignment="1">
      <alignment vertical="center"/>
    </xf>
    <xf numFmtId="0" fontId="37" fillId="0" borderId="57" xfId="3" applyFont="1" applyFill="1" applyBorder="1" applyAlignment="1">
      <alignment horizontal="center" vertical="center"/>
    </xf>
    <xf numFmtId="0" fontId="37" fillId="0" borderId="59" xfId="3" applyFont="1" applyFill="1" applyBorder="1" applyAlignment="1">
      <alignment horizontal="center" vertical="center"/>
    </xf>
    <xf numFmtId="0" fontId="36" fillId="0" borderId="117" xfId="3" applyFont="1" applyFill="1" applyBorder="1" applyAlignment="1">
      <alignment horizontal="center" vertical="center"/>
    </xf>
    <xf numFmtId="0" fontId="37" fillId="0" borderId="55" xfId="3" applyFont="1" applyFill="1" applyBorder="1" applyAlignment="1">
      <alignment horizontal="center" vertical="center"/>
    </xf>
    <xf numFmtId="0" fontId="36" fillId="0" borderId="57" xfId="3" applyFont="1" applyFill="1" applyBorder="1" applyAlignment="1">
      <alignment vertical="center"/>
    </xf>
    <xf numFmtId="0" fontId="47" fillId="0" borderId="56" xfId="3" applyFont="1" applyBorder="1" applyAlignment="1">
      <alignment vertical="center"/>
    </xf>
    <xf numFmtId="0" fontId="37" fillId="3" borderId="31" xfId="3" applyFont="1" applyFill="1" applyBorder="1" applyAlignment="1">
      <alignment horizontal="center" vertical="center"/>
    </xf>
    <xf numFmtId="0" fontId="37" fillId="3" borderId="33" xfId="3" applyFont="1" applyFill="1" applyBorder="1" applyAlignment="1">
      <alignment horizontal="center" vertical="center"/>
    </xf>
    <xf numFmtId="0" fontId="36" fillId="3" borderId="116" xfId="3" applyFont="1" applyFill="1" applyBorder="1" applyAlignment="1">
      <alignment horizontal="center" vertical="center"/>
    </xf>
    <xf numFmtId="0" fontId="37" fillId="3" borderId="21" xfId="3" applyFont="1" applyFill="1" applyBorder="1" applyAlignment="1">
      <alignment horizontal="center" vertical="center"/>
    </xf>
    <xf numFmtId="0" fontId="36" fillId="3" borderId="31" xfId="3" applyFont="1" applyFill="1" applyBorder="1" applyAlignment="1">
      <alignment vertical="center"/>
    </xf>
    <xf numFmtId="0" fontId="47" fillId="0" borderId="37" xfId="3" applyFont="1" applyFill="1" applyBorder="1" applyAlignment="1">
      <alignment vertical="center"/>
    </xf>
    <xf numFmtId="0" fontId="37" fillId="3" borderId="45" xfId="3" applyFont="1" applyFill="1" applyBorder="1" applyAlignment="1">
      <alignment horizontal="center" vertical="center"/>
    </xf>
    <xf numFmtId="0" fontId="37" fillId="3" borderId="46" xfId="3" applyFont="1" applyFill="1" applyBorder="1" applyAlignment="1">
      <alignment horizontal="center" vertical="center"/>
    </xf>
    <xf numFmtId="0" fontId="36" fillId="3" borderId="119" xfId="3" applyFont="1" applyFill="1" applyBorder="1" applyAlignment="1">
      <alignment horizontal="center" vertical="center"/>
    </xf>
    <xf numFmtId="0" fontId="37" fillId="3" borderId="42" xfId="3" applyFont="1" applyFill="1" applyBorder="1" applyAlignment="1">
      <alignment horizontal="center" vertical="center"/>
    </xf>
    <xf numFmtId="0" fontId="36" fillId="3" borderId="45" xfId="3" applyFont="1" applyFill="1" applyBorder="1" applyAlignment="1">
      <alignment vertical="center"/>
    </xf>
    <xf numFmtId="0" fontId="27" fillId="0" borderId="55" xfId="4" applyFont="1" applyBorder="1" applyAlignment="1">
      <alignment horizontal="center"/>
    </xf>
    <xf numFmtId="0" fontId="12" fillId="7" borderId="129" xfId="1" applyFont="1" applyFill="1" applyBorder="1" applyAlignment="1">
      <alignment horizontal="center" vertical="center"/>
    </xf>
    <xf numFmtId="0" fontId="8" fillId="7" borderId="131" xfId="1" applyFont="1" applyFill="1" applyBorder="1" applyAlignment="1">
      <alignment horizontal="left" vertical="center"/>
    </xf>
    <xf numFmtId="0" fontId="12" fillId="7" borderId="133" xfId="1" applyFont="1" applyFill="1" applyBorder="1" applyAlignment="1">
      <alignment horizontal="center" vertical="center"/>
    </xf>
    <xf numFmtId="0" fontId="27" fillId="0" borderId="20" xfId="4" applyFont="1" applyBorder="1" applyAlignment="1">
      <alignment horizontal="center"/>
    </xf>
    <xf numFmtId="0" fontId="43" fillId="0" borderId="63" xfId="4" quotePrefix="1" applyFont="1" applyFill="1" applyBorder="1" applyAlignment="1">
      <alignment horizontal="center" vertical="center"/>
    </xf>
    <xf numFmtId="0" fontId="3" fillId="0" borderId="22" xfId="4" applyFont="1" applyBorder="1" applyAlignment="1">
      <alignment horizontal="center"/>
    </xf>
    <xf numFmtId="0" fontId="3" fillId="0" borderId="136" xfId="4" applyFont="1" applyBorder="1" applyAlignment="1">
      <alignment horizontal="center"/>
    </xf>
    <xf numFmtId="0" fontId="4" fillId="0" borderId="137" xfId="4" applyFont="1" applyBorder="1" applyAlignment="1">
      <alignment horizontal="center"/>
    </xf>
    <xf numFmtId="0" fontId="43" fillId="0" borderId="20" xfId="4" quotePrefix="1" applyFont="1" applyFill="1" applyBorder="1" applyAlignment="1">
      <alignment horizontal="center" vertical="center"/>
    </xf>
    <xf numFmtId="0" fontId="6" fillId="8" borderId="31" xfId="4" applyFont="1" applyFill="1" applyBorder="1" applyAlignment="1">
      <alignment horizontal="center"/>
    </xf>
    <xf numFmtId="0" fontId="6" fillId="8" borderId="21" xfId="4" applyFont="1" applyFill="1" applyBorder="1" applyAlignment="1">
      <alignment horizontal="center"/>
    </xf>
    <xf numFmtId="0" fontId="4" fillId="0" borderId="21" xfId="4" applyFont="1" applyBorder="1" applyAlignment="1">
      <alignment horizontal="center"/>
    </xf>
    <xf numFmtId="0" fontId="3" fillId="0" borderId="21" xfId="4" applyFont="1" applyBorder="1" applyAlignment="1">
      <alignment horizontal="center"/>
    </xf>
    <xf numFmtId="0" fontId="6" fillId="0" borderId="21" xfId="4" applyFont="1" applyBorder="1" applyAlignment="1">
      <alignment horizontal="center"/>
    </xf>
    <xf numFmtId="0" fontId="41" fillId="0" borderId="21" xfId="4" applyFont="1" applyBorder="1" applyAlignment="1">
      <alignment horizontal="center"/>
    </xf>
    <xf numFmtId="0" fontId="4" fillId="0" borderId="21" xfId="4" applyFont="1" applyBorder="1" applyAlignment="1">
      <alignment horizontal="left"/>
    </xf>
    <xf numFmtId="0" fontId="4" fillId="8" borderId="33" xfId="4" applyFont="1" applyFill="1" applyBorder="1" applyAlignment="1">
      <alignment horizontal="center"/>
    </xf>
    <xf numFmtId="0" fontId="6" fillId="0" borderId="33" xfId="4" applyBorder="1" applyAlignment="1">
      <alignment horizontal="center"/>
    </xf>
    <xf numFmtId="0" fontId="6" fillId="0" borderId="22" xfId="4" applyBorder="1"/>
    <xf numFmtId="0" fontId="27" fillId="0" borderId="23" xfId="4" applyFont="1" applyBorder="1" applyAlignment="1">
      <alignment horizontal="center"/>
    </xf>
    <xf numFmtId="0" fontId="3" fillId="0" borderId="26" xfId="4" applyFont="1" applyBorder="1" applyAlignment="1">
      <alignment horizontal="center"/>
    </xf>
    <xf numFmtId="0" fontId="3" fillId="0" borderId="138" xfId="4" applyFont="1" applyBorder="1" applyAlignment="1">
      <alignment horizontal="center"/>
    </xf>
    <xf numFmtId="0" fontId="4" fillId="0" borderId="139" xfId="4" applyFont="1" applyBorder="1" applyAlignment="1">
      <alignment horizontal="center"/>
    </xf>
    <xf numFmtId="0" fontId="43" fillId="0" borderId="23" xfId="4" quotePrefix="1" applyFont="1" applyFill="1" applyBorder="1" applyAlignment="1">
      <alignment horizontal="center" vertical="center"/>
    </xf>
    <xf numFmtId="0" fontId="6" fillId="0" borderId="32" xfId="4" applyFont="1" applyBorder="1" applyAlignment="1">
      <alignment horizontal="center"/>
    </xf>
    <xf numFmtId="0" fontId="6" fillId="0" borderId="24" xfId="4" applyFont="1" applyBorder="1" applyAlignment="1">
      <alignment horizontal="center"/>
    </xf>
    <xf numFmtId="0" fontId="4" fillId="0" borderId="24" xfId="4" applyFont="1" applyBorder="1" applyAlignment="1">
      <alignment horizontal="center"/>
    </xf>
    <xf numFmtId="0" fontId="3" fillId="0" borderId="24" xfId="4" applyFont="1" applyBorder="1" applyAlignment="1">
      <alignment horizontal="center"/>
    </xf>
    <xf numFmtId="0" fontId="4" fillId="0" borderId="24" xfId="4" applyFont="1" applyBorder="1" applyAlignment="1">
      <alignment horizontal="left"/>
    </xf>
    <xf numFmtId="0" fontId="4" fillId="0" borderId="25" xfId="4" applyFont="1" applyBorder="1" applyAlignment="1">
      <alignment horizontal="center"/>
    </xf>
    <xf numFmtId="0" fontId="6" fillId="0" borderId="25" xfId="4" applyBorder="1" applyAlignment="1">
      <alignment horizontal="center"/>
    </xf>
    <xf numFmtId="0" fontId="6" fillId="0" borderId="26" xfId="4" applyBorder="1"/>
    <xf numFmtId="0" fontId="3" fillId="0" borderId="26" xfId="4" quotePrefix="1" applyFont="1" applyBorder="1" applyAlignment="1">
      <alignment horizontal="center"/>
    </xf>
    <xf numFmtId="0" fontId="41" fillId="0" borderId="24" xfId="4" applyFont="1" applyBorder="1" applyAlignment="1">
      <alignment horizontal="center"/>
    </xf>
    <xf numFmtId="16" fontId="3" fillId="0" borderId="26" xfId="4" quotePrefix="1" applyNumberFormat="1" applyFont="1" applyBorder="1" applyAlignment="1">
      <alignment horizontal="center"/>
    </xf>
    <xf numFmtId="0" fontId="6" fillId="8" borderId="32" xfId="4" applyFont="1" applyFill="1" applyBorder="1" applyAlignment="1">
      <alignment horizontal="center"/>
    </xf>
    <xf numFmtId="0" fontId="6" fillId="8" borderId="24" xfId="4" applyFont="1" applyFill="1" applyBorder="1" applyAlignment="1">
      <alignment horizontal="center"/>
    </xf>
    <xf numFmtId="0" fontId="4" fillId="8" borderId="25" xfId="4" applyFont="1" applyFill="1" applyBorder="1" applyAlignment="1">
      <alignment horizontal="center"/>
    </xf>
    <xf numFmtId="0" fontId="4" fillId="0" borderId="124" xfId="4" applyFont="1" applyBorder="1" applyAlignment="1">
      <alignment horizontal="center"/>
    </xf>
    <xf numFmtId="0" fontId="4" fillId="0" borderId="64" xfId="4" applyFont="1" applyBorder="1" applyAlignment="1">
      <alignment horizontal="center"/>
    </xf>
    <xf numFmtId="2" fontId="26" fillId="3" borderId="1" xfId="1" applyNumberFormat="1" applyFont="1" applyFill="1" applyBorder="1" applyAlignment="1">
      <alignment horizontal="center" vertical="center"/>
    </xf>
    <xf numFmtId="2" fontId="26" fillId="7" borderId="129" xfId="1" applyNumberFormat="1" applyFont="1" applyFill="1" applyBorder="1" applyAlignment="1">
      <alignment horizontal="center" vertical="center"/>
    </xf>
    <xf numFmtId="0" fontId="26" fillId="3" borderId="51" xfId="1" applyFont="1" applyFill="1" applyBorder="1" applyAlignment="1">
      <alignment horizontal="center" vertical="center"/>
    </xf>
    <xf numFmtId="0" fontId="26" fillId="3" borderId="61" xfId="1" applyFont="1" applyFill="1" applyBorder="1" applyAlignment="1">
      <alignment horizontal="center" vertical="center"/>
    </xf>
    <xf numFmtId="0" fontId="26" fillId="3" borderId="13" xfId="1" applyFont="1" applyFill="1" applyBorder="1" applyAlignment="1">
      <alignment horizontal="center" vertical="center"/>
    </xf>
    <xf numFmtId="0" fontId="37" fillId="7" borderId="73" xfId="3" applyFont="1" applyFill="1" applyBorder="1" applyAlignment="1">
      <alignment horizontal="center" vertical="center"/>
    </xf>
    <xf numFmtId="0" fontId="37" fillId="7" borderId="59" xfId="3" applyFont="1" applyFill="1" applyBorder="1" applyAlignment="1">
      <alignment horizontal="center" vertical="center"/>
    </xf>
    <xf numFmtId="0" fontId="36" fillId="7" borderId="67" xfId="3" applyFont="1" applyFill="1" applyBorder="1" applyAlignment="1">
      <alignment horizontal="center" vertical="center"/>
    </xf>
    <xf numFmtId="0" fontId="27" fillId="0" borderId="33" xfId="6" applyFont="1" applyFill="1" applyBorder="1" applyAlignment="1">
      <alignment horizontal="center"/>
    </xf>
    <xf numFmtId="0" fontId="5" fillId="0" borderId="56" xfId="6" applyFill="1" applyBorder="1" applyAlignment="1">
      <alignment horizontal="center"/>
    </xf>
    <xf numFmtId="0" fontId="5" fillId="0" borderId="30" xfId="6" applyFill="1" applyBorder="1" applyAlignment="1">
      <alignment horizontal="center"/>
    </xf>
    <xf numFmtId="0" fontId="5" fillId="0" borderId="125" xfId="6" applyFill="1" applyBorder="1" applyAlignment="1">
      <alignment horizontal="center"/>
    </xf>
    <xf numFmtId="0" fontId="27" fillId="0" borderId="46" xfId="6" applyFont="1" applyFill="1" applyBorder="1" applyAlignment="1">
      <alignment horizontal="center"/>
    </xf>
    <xf numFmtId="0" fontId="5" fillId="0" borderId="43" xfId="6" applyFill="1" applyBorder="1" applyAlignment="1">
      <alignment horizontal="center"/>
    </xf>
    <xf numFmtId="0" fontId="5" fillId="0" borderId="40" xfId="6" applyFill="1" applyBorder="1" applyAlignment="1">
      <alignment horizontal="center"/>
    </xf>
    <xf numFmtId="0" fontId="5" fillId="0" borderId="37" xfId="6" applyFill="1" applyBorder="1" applyAlignment="1">
      <alignment horizontal="center"/>
    </xf>
    <xf numFmtId="0" fontId="27" fillId="0" borderId="25" xfId="6" applyFont="1" applyFill="1" applyBorder="1" applyAlignment="1">
      <alignment horizontal="center"/>
    </xf>
    <xf numFmtId="0" fontId="5" fillId="0" borderId="26" xfId="6" applyFill="1" applyBorder="1" applyAlignment="1">
      <alignment horizontal="center"/>
    </xf>
    <xf numFmtId="0" fontId="5" fillId="0" borderId="59" xfId="6" applyFill="1" applyBorder="1" applyAlignment="1">
      <alignment horizontal="center"/>
    </xf>
    <xf numFmtId="0" fontId="5" fillId="0" borderId="25" xfId="6" applyFill="1" applyBorder="1" applyAlignment="1">
      <alignment horizontal="center"/>
    </xf>
    <xf numFmtId="0" fontId="27" fillId="0" borderId="30" xfId="6" applyFont="1" applyFill="1" applyBorder="1" applyAlignment="1">
      <alignment horizontal="center"/>
    </xf>
    <xf numFmtId="0" fontId="5" fillId="0" borderId="46" xfId="6" applyFill="1" applyBorder="1" applyAlignment="1">
      <alignment horizontal="center"/>
    </xf>
    <xf numFmtId="0" fontId="27" fillId="0" borderId="40" xfId="6" applyFont="1" applyFill="1" applyBorder="1" applyAlignment="1">
      <alignment horizontal="center"/>
    </xf>
    <xf numFmtId="0" fontId="8" fillId="0" borderId="3" xfId="0" applyFont="1" applyFill="1" applyBorder="1"/>
    <xf numFmtId="0" fontId="8" fillId="0" borderId="14" xfId="0" applyFont="1" applyFill="1" applyBorder="1" applyAlignment="1">
      <alignment horizontal="center"/>
    </xf>
    <xf numFmtId="0" fontId="37" fillId="7" borderId="140" xfId="3" applyFont="1" applyFill="1" applyBorder="1" applyAlignment="1">
      <alignment horizontal="center" vertical="center"/>
    </xf>
    <xf numFmtId="0" fontId="37" fillId="7" borderId="141" xfId="3" applyFont="1" applyFill="1" applyBorder="1" applyAlignment="1">
      <alignment horizontal="center" vertical="center"/>
    </xf>
    <xf numFmtId="0" fontId="37" fillId="7" borderId="142" xfId="3" applyFont="1" applyFill="1" applyBorder="1" applyAlignment="1">
      <alignment horizontal="center" vertical="center"/>
    </xf>
    <xf numFmtId="0" fontId="37" fillId="7" borderId="143" xfId="3" applyFont="1" applyFill="1" applyBorder="1" applyAlignment="1">
      <alignment horizontal="center" vertical="center"/>
    </xf>
    <xf numFmtId="0" fontId="37" fillId="7" borderId="144" xfId="3" applyFont="1" applyFill="1" applyBorder="1" applyAlignment="1">
      <alignment horizontal="center" vertical="center"/>
    </xf>
    <xf numFmtId="0" fontId="37" fillId="7" borderId="145" xfId="3" applyFont="1" applyFill="1" applyBorder="1" applyAlignment="1">
      <alignment horizontal="center" vertical="center"/>
    </xf>
    <xf numFmtId="0" fontId="12" fillId="3" borderId="146" xfId="3" applyFont="1" applyFill="1" applyBorder="1" applyAlignment="1">
      <alignment horizontal="center" vertical="center"/>
    </xf>
    <xf numFmtId="0" fontId="12" fillId="3" borderId="147" xfId="3" applyFont="1" applyFill="1" applyBorder="1" applyAlignment="1">
      <alignment horizontal="center" vertical="center"/>
    </xf>
    <xf numFmtId="0" fontId="12" fillId="0" borderId="82" xfId="3" applyFont="1" applyFill="1" applyBorder="1" applyAlignment="1">
      <alignment horizontal="center" vertical="center"/>
    </xf>
    <xf numFmtId="0" fontId="12" fillId="0" borderId="84" xfId="3" applyFont="1" applyFill="1" applyBorder="1" applyAlignment="1">
      <alignment horizontal="center" vertical="center"/>
    </xf>
    <xf numFmtId="0" fontId="12" fillId="0" borderId="144" xfId="3" applyFont="1" applyFill="1" applyBorder="1" applyAlignment="1">
      <alignment horizontal="center" vertical="center"/>
    </xf>
    <xf numFmtId="0" fontId="12" fillId="0" borderId="141" xfId="3" applyFont="1" applyFill="1" applyBorder="1" applyAlignment="1">
      <alignment horizontal="center" vertical="center"/>
    </xf>
    <xf numFmtId="0" fontId="12" fillId="3" borderId="79" xfId="3" applyFont="1" applyFill="1" applyBorder="1" applyAlignment="1">
      <alignment horizontal="center" vertical="center"/>
    </xf>
    <xf numFmtId="0" fontId="12" fillId="3" borderId="81" xfId="3" applyFont="1" applyFill="1" applyBorder="1" applyAlignment="1">
      <alignment horizontal="center" vertical="center"/>
    </xf>
    <xf numFmtId="0" fontId="12" fillId="11" borderId="79" xfId="3" applyFont="1" applyFill="1" applyBorder="1" applyAlignment="1">
      <alignment horizontal="center" vertical="center"/>
    </xf>
    <xf numFmtId="0" fontId="12" fillId="11" borderId="81" xfId="3" applyFont="1" applyFill="1" applyBorder="1" applyAlignment="1">
      <alignment horizontal="center" vertical="center"/>
    </xf>
    <xf numFmtId="0" fontId="12" fillId="0" borderId="79" xfId="3" applyFont="1" applyFill="1" applyBorder="1" applyAlignment="1">
      <alignment horizontal="center" vertical="center"/>
    </xf>
    <xf numFmtId="0" fontId="12" fillId="0" borderId="81" xfId="3" applyFont="1" applyFill="1" applyBorder="1" applyAlignment="1">
      <alignment horizontal="center" vertical="center"/>
    </xf>
    <xf numFmtId="0" fontId="12" fillId="3" borderId="76" xfId="3" applyFont="1" applyFill="1" applyBorder="1" applyAlignment="1">
      <alignment horizontal="center" vertical="center"/>
    </xf>
    <xf numFmtId="0" fontId="12" fillId="3" borderId="78" xfId="3" applyFont="1" applyFill="1" applyBorder="1" applyAlignment="1">
      <alignment horizontal="center" vertical="center"/>
    </xf>
    <xf numFmtId="0" fontId="12" fillId="12" borderId="76" xfId="3" applyFont="1" applyFill="1" applyBorder="1" applyAlignment="1">
      <alignment horizontal="center" vertical="center"/>
    </xf>
    <xf numFmtId="0" fontId="12" fillId="12" borderId="78" xfId="3" applyFont="1" applyFill="1" applyBorder="1" applyAlignment="1">
      <alignment horizontal="center" vertical="center"/>
    </xf>
    <xf numFmtId="0" fontId="12" fillId="8" borderId="79" xfId="3" applyFont="1" applyFill="1" applyBorder="1" applyAlignment="1">
      <alignment horizontal="center" vertical="center"/>
    </xf>
    <xf numFmtId="0" fontId="12" fillId="8" borderId="81" xfId="3" applyFont="1" applyFill="1" applyBorder="1" applyAlignment="1">
      <alignment horizontal="center" vertical="center"/>
    </xf>
    <xf numFmtId="0" fontId="12" fillId="3" borderId="82" xfId="3" applyFont="1" applyFill="1" applyBorder="1" applyAlignment="1">
      <alignment horizontal="center" vertical="center"/>
    </xf>
    <xf numFmtId="0" fontId="12" fillId="3" borderId="84" xfId="3" applyFont="1" applyFill="1" applyBorder="1" applyAlignment="1">
      <alignment horizontal="center" vertical="center"/>
    </xf>
    <xf numFmtId="0" fontId="12" fillId="7" borderId="148" xfId="3" applyFont="1" applyFill="1" applyBorder="1" applyAlignment="1">
      <alignment horizontal="center" vertical="center"/>
    </xf>
    <xf numFmtId="0" fontId="12" fillId="7" borderId="149" xfId="3" applyFont="1" applyFill="1" applyBorder="1" applyAlignment="1">
      <alignment horizontal="center" vertical="center"/>
    </xf>
    <xf numFmtId="0" fontId="12" fillId="0" borderId="150" xfId="3" applyFont="1" applyFill="1" applyBorder="1" applyAlignment="1">
      <alignment horizontal="center" vertical="center"/>
    </xf>
    <xf numFmtId="0" fontId="12" fillId="0" borderId="151" xfId="3" applyFont="1" applyFill="1" applyBorder="1" applyAlignment="1">
      <alignment horizontal="center" vertical="center"/>
    </xf>
    <xf numFmtId="0" fontId="8" fillId="0" borderId="0" xfId="5"/>
    <xf numFmtId="0" fontId="22" fillId="0" borderId="0" xfId="5" applyFont="1" applyBorder="1" applyAlignment="1">
      <alignment vertical="center"/>
    </xf>
    <xf numFmtId="0" fontId="8" fillId="0" borderId="74" xfId="5" applyBorder="1"/>
    <xf numFmtId="0" fontId="8" fillId="0" borderId="0" xfId="5" applyBorder="1"/>
    <xf numFmtId="0" fontId="22" fillId="0" borderId="47" xfId="5" applyFont="1" applyBorder="1" applyAlignment="1">
      <alignment vertical="center"/>
    </xf>
    <xf numFmtId="0" fontId="22" fillId="0" borderId="74" xfId="5" applyFont="1" applyBorder="1" applyAlignment="1">
      <alignment vertical="center"/>
    </xf>
    <xf numFmtId="0" fontId="8" fillId="0" borderId="47" xfId="5" applyBorder="1"/>
    <xf numFmtId="0" fontId="8" fillId="0" borderId="62" xfId="5" applyBorder="1" applyAlignment="1">
      <alignment vertical="center"/>
    </xf>
    <xf numFmtId="0" fontId="8" fillId="0" borderId="4" xfId="5" applyBorder="1" applyAlignment="1">
      <alignment vertical="center"/>
    </xf>
    <xf numFmtId="0" fontId="8" fillId="0" borderId="2" xfId="5" applyBorder="1" applyAlignment="1">
      <alignment vertical="center"/>
    </xf>
    <xf numFmtId="0" fontId="8" fillId="0" borderId="12" xfId="5" applyBorder="1" applyAlignment="1">
      <alignment vertical="center"/>
    </xf>
    <xf numFmtId="0" fontId="8" fillId="0" borderId="13" xfId="5" applyBorder="1"/>
    <xf numFmtId="0" fontId="12" fillId="0" borderId="59" xfId="5" applyFont="1" applyBorder="1" applyAlignment="1">
      <alignment vertical="center"/>
    </xf>
    <xf numFmtId="0" fontId="12" fillId="0" borderId="53" xfId="5" applyFont="1" applyBorder="1" applyAlignment="1">
      <alignment vertical="center"/>
    </xf>
    <xf numFmtId="0" fontId="8" fillId="0" borderId="59" xfId="5" applyFont="1" applyBorder="1" applyAlignment="1">
      <alignment vertical="center"/>
    </xf>
    <xf numFmtId="0" fontId="8" fillId="0" borderId="53" xfId="5" applyBorder="1" applyAlignment="1">
      <alignment vertical="center"/>
    </xf>
    <xf numFmtId="0" fontId="8" fillId="0" borderId="57" xfId="5" applyBorder="1" applyAlignment="1">
      <alignment vertical="center"/>
    </xf>
    <xf numFmtId="0" fontId="12" fillId="0" borderId="25" xfId="5" applyFont="1" applyBorder="1" applyAlignment="1">
      <alignment vertical="center"/>
    </xf>
    <xf numFmtId="0" fontId="12" fillId="0" borderId="34" xfId="5" applyFont="1" applyBorder="1" applyAlignment="1">
      <alignment vertical="center"/>
    </xf>
    <xf numFmtId="0" fontId="8" fillId="0" borderId="25" xfId="5" applyFont="1" applyBorder="1" applyAlignment="1">
      <alignment vertical="center"/>
    </xf>
    <xf numFmtId="0" fontId="8" fillId="0" borderId="34" xfId="5" applyBorder="1" applyAlignment="1">
      <alignment vertical="center"/>
    </xf>
    <xf numFmtId="0" fontId="8" fillId="0" borderId="32" xfId="5" applyBorder="1" applyAlignment="1">
      <alignment vertical="center"/>
    </xf>
    <xf numFmtId="0" fontId="14" fillId="0" borderId="82" xfId="5" applyFont="1" applyBorder="1" applyAlignment="1">
      <alignment horizontal="center" vertical="center"/>
    </xf>
    <xf numFmtId="0" fontId="14" fillId="0" borderId="83" xfId="5" applyFont="1" applyBorder="1" applyAlignment="1">
      <alignment horizontal="center" vertical="center"/>
    </xf>
    <xf numFmtId="0" fontId="14" fillId="0" borderId="84" xfId="5" applyFont="1" applyBorder="1" applyAlignment="1">
      <alignment horizontal="center" vertical="center"/>
    </xf>
    <xf numFmtId="0" fontId="8" fillId="0" borderId="25" xfId="5" applyBorder="1" applyAlignment="1">
      <alignment vertical="center"/>
    </xf>
    <xf numFmtId="0" fontId="12" fillId="8" borderId="76" xfId="5" applyFont="1" applyFill="1" applyBorder="1" applyAlignment="1">
      <alignment horizontal="center" vertical="center"/>
    </xf>
    <xf numFmtId="0" fontId="12" fillId="8" borderId="77" xfId="5" applyFont="1" applyFill="1" applyBorder="1" applyAlignment="1">
      <alignment horizontal="center" vertical="center"/>
    </xf>
    <xf numFmtId="0" fontId="12" fillId="8" borderId="78" xfId="5" applyFont="1" applyFill="1" applyBorder="1" applyAlignment="1">
      <alignment horizontal="center" vertical="center"/>
    </xf>
    <xf numFmtId="0" fontId="12" fillId="0" borderId="76" xfId="5" applyFont="1" applyBorder="1" applyAlignment="1">
      <alignment horizontal="center" vertical="center"/>
    </xf>
    <xf numFmtId="0" fontId="12" fillId="0" borderId="77" xfId="5" applyFont="1" applyBorder="1" applyAlignment="1">
      <alignment horizontal="center" vertical="center"/>
    </xf>
    <xf numFmtId="0" fontId="12" fillId="0" borderId="78" xfId="5" applyFont="1" applyBorder="1" applyAlignment="1">
      <alignment horizontal="center" vertical="center"/>
    </xf>
    <xf numFmtId="0" fontId="8" fillId="0" borderId="25" xfId="5" applyFill="1" applyBorder="1" applyAlignment="1">
      <alignment vertical="center"/>
    </xf>
    <xf numFmtId="0" fontId="12" fillId="8" borderId="79" xfId="5" applyFont="1" applyFill="1" applyBorder="1" applyAlignment="1">
      <alignment horizontal="center" vertical="center"/>
    </xf>
    <xf numFmtId="0" fontId="12" fillId="8" borderId="80" xfId="5" applyFont="1" applyFill="1" applyBorder="1" applyAlignment="1">
      <alignment horizontal="center" vertical="center"/>
    </xf>
    <xf numFmtId="0" fontId="12" fillId="8" borderId="81" xfId="5" applyFont="1" applyFill="1" applyBorder="1" applyAlignment="1">
      <alignment horizontal="center" vertical="center"/>
    </xf>
    <xf numFmtId="0" fontId="12" fillId="0" borderId="79" xfId="5" applyFont="1" applyBorder="1" applyAlignment="1">
      <alignment horizontal="center" vertical="center"/>
    </xf>
    <xf numFmtId="0" fontId="12" fillId="0" borderId="80" xfId="5" applyFont="1" applyBorder="1" applyAlignment="1">
      <alignment horizontal="center" vertical="center"/>
    </xf>
    <xf numFmtId="0" fontId="12" fillId="0" borderId="81" xfId="5" applyFont="1" applyBorder="1" applyAlignment="1">
      <alignment horizontal="center" vertical="center"/>
    </xf>
    <xf numFmtId="0" fontId="8" fillId="0" borderId="32" xfId="5" applyBorder="1"/>
    <xf numFmtId="0" fontId="8" fillId="0" borderId="34" xfId="5" applyFont="1" applyBorder="1" applyAlignment="1">
      <alignment vertical="center"/>
    </xf>
    <xf numFmtId="0" fontId="12" fillId="0" borderId="81" xfId="5" applyFont="1" applyFill="1" applyBorder="1" applyAlignment="1">
      <alignment horizontal="center" vertical="center"/>
    </xf>
    <xf numFmtId="0" fontId="8" fillId="0" borderId="51" xfId="5" applyBorder="1"/>
    <xf numFmtId="0" fontId="25" fillId="0" borderId="25" xfId="5" applyFont="1" applyBorder="1" applyAlignment="1">
      <alignment vertical="center"/>
    </xf>
    <xf numFmtId="0" fontId="12" fillId="0" borderId="40" xfId="5" applyFont="1" applyBorder="1" applyAlignment="1">
      <alignment vertical="center"/>
    </xf>
    <xf numFmtId="0" fontId="12" fillId="0" borderId="38" xfId="5" applyFont="1" applyBorder="1" applyAlignment="1">
      <alignment vertical="center"/>
    </xf>
    <xf numFmtId="0" fontId="8" fillId="0" borderId="40" xfId="5" applyBorder="1" applyAlignment="1">
      <alignment vertical="center"/>
    </xf>
    <xf numFmtId="0" fontId="8" fillId="0" borderId="38" xfId="5" applyBorder="1" applyAlignment="1">
      <alignment vertical="center"/>
    </xf>
    <xf numFmtId="0" fontId="8" fillId="0" borderId="39" xfId="5" applyBorder="1" applyAlignment="1">
      <alignment vertical="center"/>
    </xf>
    <xf numFmtId="0" fontId="14" fillId="0" borderId="0" xfId="5" applyFont="1" applyFill="1" applyBorder="1" applyAlignment="1">
      <alignment vertical="center"/>
    </xf>
    <xf numFmtId="0" fontId="14" fillId="0" borderId="0" xfId="5" applyFont="1" applyAlignment="1">
      <alignment vertical="center"/>
    </xf>
    <xf numFmtId="0" fontId="14" fillId="0" borderId="0" xfId="5" applyFont="1"/>
    <xf numFmtId="0" fontId="12" fillId="0" borderId="82" xfId="5" applyFont="1" applyBorder="1" applyAlignment="1">
      <alignment horizontal="center" vertical="center"/>
    </xf>
    <xf numFmtId="0" fontId="12" fillId="0" borderId="83" xfId="5" applyFont="1" applyBorder="1" applyAlignment="1">
      <alignment horizontal="center" vertical="center"/>
    </xf>
    <xf numFmtId="0" fontId="12" fillId="0" borderId="84" xfId="5" applyFont="1" applyFill="1" applyBorder="1" applyAlignment="1">
      <alignment horizontal="center" vertical="center"/>
    </xf>
    <xf numFmtId="0" fontId="8" fillId="0" borderId="0" xfId="5" applyFont="1" applyBorder="1" applyAlignment="1">
      <alignment textRotation="90"/>
    </xf>
    <xf numFmtId="0" fontId="8" fillId="0" borderId="74" xfId="5" applyFont="1" applyBorder="1" applyAlignment="1"/>
    <xf numFmtId="0" fontId="8" fillId="0" borderId="0" xfId="5" applyBorder="1" applyAlignment="1"/>
    <xf numFmtId="0" fontId="8" fillId="0" borderId="0" xfId="5" applyFont="1" applyBorder="1"/>
    <xf numFmtId="0" fontId="8" fillId="0" borderId="1" xfId="5" applyBorder="1"/>
    <xf numFmtId="0" fontId="8" fillId="0" borderId="85" xfId="5" applyBorder="1"/>
    <xf numFmtId="0" fontId="8" fillId="7" borderId="75" xfId="5" applyFill="1" applyBorder="1"/>
    <xf numFmtId="0" fontId="8" fillId="6" borderId="75" xfId="5" applyFill="1" applyBorder="1"/>
    <xf numFmtId="0" fontId="8" fillId="0" borderId="99" xfId="5" applyBorder="1"/>
    <xf numFmtId="0" fontId="22" fillId="0" borderId="0" xfId="5" applyFont="1" applyBorder="1" applyAlignment="1">
      <alignment wrapText="1"/>
    </xf>
    <xf numFmtId="0" fontId="8" fillId="0" borderId="2" xfId="5" applyBorder="1"/>
    <xf numFmtId="0" fontId="8" fillId="0" borderId="152" xfId="5" applyFill="1" applyBorder="1"/>
    <xf numFmtId="0" fontId="8" fillId="0" borderId="100" xfId="5" applyBorder="1"/>
    <xf numFmtId="0" fontId="8" fillId="0" borderId="107" xfId="5" applyFill="1" applyBorder="1"/>
    <xf numFmtId="0" fontId="8" fillId="0" borderId="3" xfId="5" applyBorder="1"/>
    <xf numFmtId="0" fontId="8" fillId="0" borderId="62" xfId="5" applyBorder="1"/>
    <xf numFmtId="0" fontId="8" fillId="0" borderId="105" xfId="5" applyFill="1" applyBorder="1"/>
    <xf numFmtId="0" fontId="8" fillId="0" borderId="61" xfId="5" applyBorder="1"/>
    <xf numFmtId="0" fontId="8" fillId="0" borderId="0" xfId="5" applyFont="1" applyBorder="1" applyAlignment="1">
      <alignment horizontal="center"/>
    </xf>
    <xf numFmtId="0" fontId="8" fillId="0" borderId="74" xfId="5" applyFont="1" applyBorder="1" applyAlignment="1">
      <alignment wrapText="1"/>
    </xf>
    <xf numFmtId="0" fontId="8" fillId="0" borderId="47" xfId="5" applyBorder="1" applyAlignment="1"/>
    <xf numFmtId="0" fontId="8" fillId="0" borderId="68" xfId="5" applyBorder="1" applyAlignment="1"/>
    <xf numFmtId="0" fontId="8" fillId="0" borderId="69" xfId="5" applyBorder="1" applyAlignment="1"/>
    <xf numFmtId="0" fontId="8" fillId="0" borderId="70" xfId="5" applyBorder="1" applyAlignment="1"/>
    <xf numFmtId="0" fontId="8" fillId="0" borderId="68" xfId="5" applyBorder="1"/>
    <xf numFmtId="0" fontId="8" fillId="0" borderId="69" xfId="5" applyBorder="1"/>
    <xf numFmtId="0" fontId="8" fillId="0" borderId="70" xfId="5" applyBorder="1"/>
    <xf numFmtId="0" fontId="8" fillId="0" borderId="18" xfId="5" applyBorder="1"/>
    <xf numFmtId="49" fontId="8" fillId="0" borderId="14" xfId="0" applyNumberFormat="1" applyFont="1" applyFill="1" applyBorder="1" applyAlignment="1">
      <alignment horizontal="center"/>
    </xf>
    <xf numFmtId="14" fontId="8" fillId="0" borderId="14" xfId="0" applyNumberFormat="1" applyFont="1" applyFill="1" applyBorder="1" applyAlignment="1">
      <alignment horizontal="center"/>
    </xf>
    <xf numFmtId="0" fontId="31" fillId="5" borderId="153" xfId="3" applyFont="1" applyFill="1" applyBorder="1" applyAlignment="1">
      <alignment horizontal="left" vertical="center"/>
    </xf>
    <xf numFmtId="0" fontId="12" fillId="7" borderId="85" xfId="3" applyFont="1" applyFill="1" applyBorder="1" applyAlignment="1">
      <alignment horizontal="center" vertical="center"/>
    </xf>
    <xf numFmtId="0" fontId="12" fillId="7" borderId="97" xfId="3" applyFont="1" applyFill="1" applyBorder="1" applyAlignment="1">
      <alignment horizontal="center" vertical="center"/>
    </xf>
    <xf numFmtId="0" fontId="31" fillId="7" borderId="85" xfId="3" applyFont="1" applyFill="1" applyBorder="1" applyAlignment="1">
      <alignment horizontal="left" vertical="center"/>
    </xf>
    <xf numFmtId="0" fontId="31" fillId="7" borderId="97" xfId="3" applyFont="1" applyFill="1" applyBorder="1" applyAlignment="1">
      <alignment horizontal="center" vertical="center"/>
    </xf>
    <xf numFmtId="0" fontId="39" fillId="7" borderId="14" xfId="3" applyFont="1" applyFill="1" applyBorder="1" applyAlignment="1">
      <alignment vertical="center"/>
    </xf>
    <xf numFmtId="0" fontId="12" fillId="7" borderId="14" xfId="3" applyFont="1" applyFill="1" applyBorder="1" applyAlignment="1">
      <alignment horizontal="center" vertical="center"/>
    </xf>
    <xf numFmtId="0" fontId="47" fillId="7" borderId="154" xfId="3" applyFont="1" applyFill="1" applyBorder="1" applyAlignment="1">
      <alignment horizontal="left" vertical="center"/>
    </xf>
    <xf numFmtId="0" fontId="31" fillId="5" borderId="48" xfId="3" applyFont="1" applyFill="1" applyBorder="1" applyAlignment="1">
      <alignment horizontal="left" vertical="center"/>
    </xf>
    <xf numFmtId="0" fontId="12" fillId="0" borderId="58" xfId="3" applyFont="1" applyFill="1" applyBorder="1" applyAlignment="1">
      <alignment horizontal="center" vertical="center"/>
    </xf>
    <xf numFmtId="0" fontId="12" fillId="0" borderId="51" xfId="3" applyFont="1" applyFill="1" applyBorder="1" applyAlignment="1">
      <alignment horizontal="center" vertical="center"/>
    </xf>
    <xf numFmtId="0" fontId="39" fillId="0" borderId="49" xfId="3" applyFont="1" applyFill="1" applyBorder="1" applyAlignment="1">
      <alignment vertical="center"/>
    </xf>
    <xf numFmtId="0" fontId="2" fillId="0" borderId="138" xfId="4" applyFont="1" applyBorder="1" applyAlignment="1">
      <alignment horizontal="center"/>
    </xf>
    <xf numFmtId="0" fontId="31" fillId="0" borderId="58" xfId="3" applyFont="1" applyFill="1" applyBorder="1" applyAlignment="1">
      <alignment horizontal="left" vertical="center"/>
    </xf>
    <xf numFmtId="0" fontId="26" fillId="0" borderId="51" xfId="3" applyFont="1" applyFill="1" applyBorder="1" applyAlignment="1">
      <alignment horizontal="center" vertical="center"/>
    </xf>
    <xf numFmtId="0" fontId="39" fillId="0" borderId="49" xfId="3" applyFont="1" applyFill="1" applyBorder="1" applyAlignment="1">
      <alignment horizontal="left" vertical="center"/>
    </xf>
    <xf numFmtId="0" fontId="47" fillId="0" borderId="50" xfId="3" applyFont="1" applyBorder="1" applyAlignment="1">
      <alignment vertical="center"/>
    </xf>
    <xf numFmtId="0" fontId="37" fillId="7" borderId="13" xfId="3" applyFont="1" applyFill="1" applyBorder="1" applyAlignment="1">
      <alignment horizontal="center" vertical="center"/>
    </xf>
    <xf numFmtId="0" fontId="37" fillId="7" borderId="2" xfId="3" applyFont="1" applyFill="1" applyBorder="1" applyAlignment="1">
      <alignment horizontal="center" vertical="center"/>
    </xf>
    <xf numFmtId="0" fontId="37" fillId="7" borderId="1" xfId="3" applyFont="1" applyFill="1" applyBorder="1" applyAlignment="1">
      <alignment horizontal="center" vertical="center"/>
    </xf>
    <xf numFmtId="0" fontId="36" fillId="7" borderId="13" xfId="3" applyFont="1" applyFill="1" applyBorder="1" applyAlignment="1">
      <alignment vertical="center"/>
    </xf>
    <xf numFmtId="0" fontId="12" fillId="7" borderId="150" xfId="3" applyFont="1" applyFill="1" applyBorder="1" applyAlignment="1">
      <alignment horizontal="center" vertical="center"/>
    </xf>
    <xf numFmtId="0" fontId="12" fillId="7" borderId="151" xfId="3" applyFont="1" applyFill="1" applyBorder="1" applyAlignment="1">
      <alignment horizontal="center" vertical="center"/>
    </xf>
    <xf numFmtId="0" fontId="27" fillId="0" borderId="27" xfId="4" applyFont="1" applyBorder="1" applyAlignment="1">
      <alignment horizontal="center"/>
    </xf>
    <xf numFmtId="0" fontId="3" fillId="0" borderId="125" xfId="4" quotePrefix="1" applyFont="1" applyBorder="1" applyAlignment="1">
      <alignment horizontal="center"/>
    </xf>
    <xf numFmtId="0" fontId="3" fillId="0" borderId="158" xfId="4" applyFont="1" applyBorder="1" applyAlignment="1">
      <alignment horizontal="center"/>
    </xf>
    <xf numFmtId="0" fontId="4" fillId="0" borderId="159" xfId="4" applyFont="1" applyBorder="1" applyAlignment="1">
      <alignment horizontal="center"/>
    </xf>
    <xf numFmtId="0" fontId="43" fillId="0" borderId="27" xfId="4" quotePrefix="1" applyFont="1" applyFill="1" applyBorder="1" applyAlignment="1">
      <alignment horizontal="center" vertical="center"/>
    </xf>
    <xf numFmtId="0" fontId="6" fillId="0" borderId="160" xfId="4" applyFont="1" applyBorder="1" applyAlignment="1">
      <alignment horizontal="center"/>
    </xf>
    <xf numFmtId="0" fontId="6" fillId="0" borderId="28" xfId="4" applyFont="1" applyBorder="1" applyAlignment="1">
      <alignment horizontal="center"/>
    </xf>
    <xf numFmtId="0" fontId="4" fillId="0" borderId="28" xfId="4" applyFont="1" applyBorder="1" applyAlignment="1">
      <alignment horizontal="center"/>
    </xf>
    <xf numFmtId="0" fontId="3" fillId="0" borderId="28" xfId="4" applyFont="1" applyBorder="1" applyAlignment="1">
      <alignment horizontal="center"/>
    </xf>
    <xf numFmtId="0" fontId="4" fillId="0" borderId="28" xfId="4" applyFont="1" applyBorder="1" applyAlignment="1">
      <alignment horizontal="left"/>
    </xf>
    <xf numFmtId="0" fontId="4" fillId="0" borderId="30" xfId="4" applyFont="1" applyBorder="1" applyAlignment="1">
      <alignment horizontal="center"/>
    </xf>
    <xf numFmtId="0" fontId="6" fillId="0" borderId="30" xfId="4" applyBorder="1" applyAlignment="1">
      <alignment horizontal="center"/>
    </xf>
    <xf numFmtId="0" fontId="6" fillId="0" borderId="125" xfId="4" applyBorder="1"/>
    <xf numFmtId="0" fontId="1" fillId="0" borderId="65" xfId="4" quotePrefix="1" applyFont="1" applyBorder="1" applyAlignment="1">
      <alignment horizontal="center"/>
    </xf>
    <xf numFmtId="0" fontId="1" fillId="0" borderId="123" xfId="4" applyFont="1" applyBorder="1" applyAlignment="1">
      <alignment horizontal="center"/>
    </xf>
    <xf numFmtId="0" fontId="1" fillId="0" borderId="64" xfId="4" applyFont="1" applyBorder="1" applyAlignment="1">
      <alignment horizontal="center"/>
    </xf>
    <xf numFmtId="0" fontId="1" fillId="0" borderId="64" xfId="4" applyFont="1" applyBorder="1" applyAlignment="1">
      <alignment horizontal="left"/>
    </xf>
    <xf numFmtId="0" fontId="1" fillId="0" borderId="67" xfId="4" applyFont="1" applyBorder="1" applyAlignment="1">
      <alignment horizontal="center"/>
    </xf>
    <xf numFmtId="0" fontId="37" fillId="17" borderId="32" xfId="3" applyFont="1" applyFill="1" applyBorder="1" applyAlignment="1">
      <alignment horizontal="center" vertical="center"/>
    </xf>
    <xf numFmtId="0" fontId="37" fillId="17" borderId="25" xfId="3" applyFont="1" applyFill="1" applyBorder="1" applyAlignment="1">
      <alignment horizontal="center" vertical="center"/>
    </xf>
    <xf numFmtId="0" fontId="36" fillId="17" borderId="115" xfId="3" applyFont="1" applyFill="1" applyBorder="1" applyAlignment="1">
      <alignment horizontal="center" vertical="center"/>
    </xf>
    <xf numFmtId="0" fontId="37" fillId="17" borderId="24" xfId="3" applyFont="1" applyFill="1" applyBorder="1" applyAlignment="1">
      <alignment horizontal="center" vertical="center"/>
    </xf>
    <xf numFmtId="0" fontId="36" fillId="17" borderId="32" xfId="3" applyFont="1" applyFill="1" applyBorder="1" applyAlignment="1">
      <alignment vertical="center"/>
    </xf>
    <xf numFmtId="0" fontId="12" fillId="17" borderId="79" xfId="3" applyFont="1" applyFill="1" applyBorder="1" applyAlignment="1">
      <alignment horizontal="center" vertical="center"/>
    </xf>
    <xf numFmtId="0" fontId="12" fillId="17" borderId="81" xfId="3" applyFont="1" applyFill="1" applyBorder="1" applyAlignment="1">
      <alignment horizontal="center" vertical="center"/>
    </xf>
    <xf numFmtId="0" fontId="37" fillId="18" borderId="51" xfId="3" applyFont="1" applyFill="1" applyBorder="1" applyAlignment="1">
      <alignment horizontal="center" vertical="center"/>
    </xf>
    <xf numFmtId="0" fontId="37" fillId="18" borderId="58" xfId="3" applyFont="1" applyFill="1" applyBorder="1" applyAlignment="1">
      <alignment horizontal="center" vertical="center"/>
    </xf>
    <xf numFmtId="0" fontId="36" fillId="18" borderId="155" xfId="3" applyFont="1" applyFill="1" applyBorder="1" applyAlignment="1">
      <alignment horizontal="center" vertical="center"/>
    </xf>
    <xf numFmtId="0" fontId="37" fillId="18" borderId="49" xfId="3" applyFont="1" applyFill="1" applyBorder="1" applyAlignment="1">
      <alignment horizontal="center" vertical="center"/>
    </xf>
    <xf numFmtId="0" fontId="36" fillId="18" borderId="51" xfId="3" applyFont="1" applyFill="1" applyBorder="1" applyAlignment="1">
      <alignment vertical="center"/>
    </xf>
    <xf numFmtId="0" fontId="12" fillId="18" borderId="156" xfId="3" applyFont="1" applyFill="1" applyBorder="1" applyAlignment="1">
      <alignment horizontal="center" vertical="center"/>
    </xf>
    <xf numFmtId="0" fontId="12" fillId="18" borderId="157" xfId="3" applyFont="1" applyFill="1" applyBorder="1" applyAlignment="1">
      <alignment horizontal="center" vertical="center"/>
    </xf>
    <xf numFmtId="0" fontId="37" fillId="18" borderId="40" xfId="3" applyFont="1" applyFill="1" applyBorder="1" applyAlignment="1">
      <alignment horizontal="center" vertical="center"/>
    </xf>
    <xf numFmtId="0" fontId="37" fillId="18" borderId="62" xfId="3" applyFont="1" applyFill="1" applyBorder="1" applyAlignment="1">
      <alignment horizontal="center" vertical="center"/>
    </xf>
    <xf numFmtId="0" fontId="31" fillId="5" borderId="161" xfId="3" applyFont="1" applyFill="1" applyBorder="1" applyAlignment="1">
      <alignment horizontal="left" vertical="center"/>
    </xf>
    <xf numFmtId="0" fontId="12" fillId="7" borderId="162" xfId="3" applyFont="1" applyFill="1" applyBorder="1" applyAlignment="1">
      <alignment horizontal="center" vertical="center"/>
    </xf>
    <xf numFmtId="0" fontId="12" fillId="7" borderId="163" xfId="3" applyFont="1" applyFill="1" applyBorder="1" applyAlignment="1">
      <alignment horizontal="center" vertical="center"/>
    </xf>
    <xf numFmtId="0" fontId="31" fillId="7" borderId="162" xfId="3" applyFont="1" applyFill="1" applyBorder="1" applyAlignment="1">
      <alignment horizontal="left" vertical="center"/>
    </xf>
    <xf numFmtId="0" fontId="31" fillId="7" borderId="163" xfId="3" applyFont="1" applyFill="1" applyBorder="1" applyAlignment="1">
      <alignment horizontal="center" vertical="center"/>
    </xf>
    <xf numFmtId="0" fontId="39" fillId="7" borderId="164" xfId="3" applyFont="1" applyFill="1" applyBorder="1" applyAlignment="1">
      <alignment vertical="center"/>
    </xf>
    <xf numFmtId="0" fontId="37" fillId="7" borderId="163" xfId="3" applyFont="1" applyFill="1" applyBorder="1" applyAlignment="1">
      <alignment horizontal="center" vertical="center"/>
    </xf>
    <xf numFmtId="0" fontId="37" fillId="7" borderId="162" xfId="3" applyFont="1" applyFill="1" applyBorder="1" applyAlignment="1">
      <alignment horizontal="center" vertical="center"/>
    </xf>
    <xf numFmtId="0" fontId="12" fillId="7" borderId="164" xfId="3" applyFont="1" applyFill="1" applyBorder="1" applyAlignment="1">
      <alignment horizontal="center" vertical="center"/>
    </xf>
    <xf numFmtId="0" fontId="37" fillId="7" borderId="164" xfId="3" applyFont="1" applyFill="1" applyBorder="1" applyAlignment="1">
      <alignment horizontal="center" vertical="center"/>
    </xf>
    <xf numFmtId="0" fontId="36" fillId="7" borderId="163" xfId="3" applyFont="1" applyFill="1" applyBorder="1" applyAlignment="1">
      <alignment vertical="center"/>
    </xf>
    <xf numFmtId="0" fontId="12" fillId="7" borderId="165" xfId="3" applyFont="1" applyFill="1" applyBorder="1" applyAlignment="1">
      <alignment horizontal="center" vertical="center"/>
    </xf>
    <xf numFmtId="0" fontId="12" fillId="7" borderId="166" xfId="3" applyFont="1" applyFill="1" applyBorder="1" applyAlignment="1">
      <alignment horizontal="center" vertical="center"/>
    </xf>
    <xf numFmtId="0" fontId="47" fillId="7" borderId="126" xfId="3" applyFont="1" applyFill="1" applyBorder="1" applyAlignment="1">
      <alignment horizontal="left" vertical="center"/>
    </xf>
    <xf numFmtId="0" fontId="48" fillId="0" borderId="106" xfId="3" applyFont="1" applyFill="1" applyBorder="1" applyAlignment="1">
      <alignment horizontal="center" vertical="center"/>
    </xf>
    <xf numFmtId="0" fontId="48" fillId="0" borderId="2" xfId="3" applyFont="1" applyFill="1" applyBorder="1" applyAlignment="1">
      <alignment horizontal="center" vertical="center"/>
    </xf>
    <xf numFmtId="16" fontId="37" fillId="8" borderId="2" xfId="3" applyNumberFormat="1" applyFont="1" applyFill="1" applyBorder="1" applyAlignment="1">
      <alignment horizontal="center" vertical="center"/>
    </xf>
    <xf numFmtId="0" fontId="39" fillId="0" borderId="1" xfId="3" quotePrefix="1" applyFont="1" applyFill="1" applyBorder="1" applyAlignment="1">
      <alignment vertical="center" wrapText="1"/>
    </xf>
    <xf numFmtId="0" fontId="22" fillId="0" borderId="0" xfId="0" applyFont="1" applyFill="1" applyAlignment="1" applyProtection="1">
      <alignment horizontal="center"/>
      <protection hidden="1"/>
    </xf>
    <xf numFmtId="0" fontId="22" fillId="0" borderId="0" xfId="0" applyFont="1" applyAlignment="1">
      <alignment horizontal="center"/>
    </xf>
    <xf numFmtId="0" fontId="0" fillId="0" borderId="0" xfId="0" applyFill="1" applyAlignment="1" applyProtection="1">
      <protection hidden="1"/>
    </xf>
    <xf numFmtId="0" fontId="0" fillId="0" borderId="0" xfId="0" applyFill="1" applyAlignment="1"/>
    <xf numFmtId="0" fontId="46" fillId="15" borderId="0" xfId="0" applyFont="1" applyFill="1" applyAlignment="1" applyProtection="1">
      <alignment horizontal="center" vertical="center"/>
      <protection locked="0"/>
    </xf>
    <xf numFmtId="0" fontId="0" fillId="15" borderId="0" xfId="0" applyFill="1" applyAlignment="1" applyProtection="1">
      <protection locked="0"/>
    </xf>
    <xf numFmtId="0" fontId="0" fillId="14" borderId="0" xfId="0" applyFill="1" applyAlignment="1" applyProtection="1">
      <alignment horizontal="center"/>
      <protection hidden="1"/>
    </xf>
    <xf numFmtId="0" fontId="0" fillId="14" borderId="0" xfId="0" applyFill="1" applyAlignment="1" applyProtection="1">
      <protection hidden="1"/>
    </xf>
    <xf numFmtId="0" fontId="0" fillId="14" borderId="0" xfId="0" applyFill="1" applyAlignment="1"/>
    <xf numFmtId="0" fontId="0" fillId="4" borderId="0" xfId="0" applyFill="1" applyAlignment="1"/>
    <xf numFmtId="0" fontId="0" fillId="0" borderId="0" xfId="0" applyAlignment="1"/>
    <xf numFmtId="0" fontId="45" fillId="0" borderId="0" xfId="0" applyFont="1" applyFill="1" applyAlignment="1" applyProtection="1">
      <alignment vertical="top" wrapText="1"/>
      <protection locked="0"/>
    </xf>
    <xf numFmtId="0" fontId="0" fillId="0" borderId="0" xfId="0" applyFill="1" applyAlignment="1" applyProtection="1">
      <protection locked="0"/>
    </xf>
    <xf numFmtId="0" fontId="0" fillId="0" borderId="0" xfId="0" applyFill="1" applyAlignment="1" applyProtection="1">
      <alignment horizontal="center"/>
      <protection hidden="1"/>
    </xf>
    <xf numFmtId="49" fontId="8" fillId="0" borderId="0" xfId="0" applyNumberFormat="1" applyFont="1" applyFill="1" applyAlignment="1" applyProtection="1">
      <protection locked="0"/>
    </xf>
    <xf numFmtId="49" fontId="0" fillId="0" borderId="0" xfId="0" applyNumberFormat="1" applyFill="1" applyAlignment="1" applyProtection="1">
      <protection locked="0"/>
    </xf>
    <xf numFmtId="0" fontId="10" fillId="0" borderId="0" xfId="0" applyFont="1" applyFill="1" applyAlignment="1" applyProtection="1">
      <protection hidden="1"/>
    </xf>
    <xf numFmtId="14" fontId="8" fillId="0" borderId="0" xfId="0" applyNumberFormat="1" applyFont="1" applyFill="1" applyAlignment="1" applyProtection="1">
      <alignment horizontal="left"/>
      <protection locked="0"/>
    </xf>
    <xf numFmtId="0" fontId="0" fillId="0" borderId="0" xfId="0" applyFill="1" applyAlignment="1" applyProtection="1">
      <alignment horizontal="left"/>
      <protection locked="0"/>
    </xf>
    <xf numFmtId="0" fontId="44" fillId="0" borderId="0" xfId="0" applyFont="1" applyFill="1" applyAlignment="1" applyProtection="1">
      <alignment wrapText="1"/>
      <protection hidden="1"/>
    </xf>
    <xf numFmtId="0" fontId="8" fillId="16" borderId="14" xfId="0" applyFont="1" applyFill="1" applyBorder="1" applyAlignment="1">
      <alignment horizontal="center" vertical="center"/>
    </xf>
    <xf numFmtId="0" fontId="8" fillId="16" borderId="49" xfId="0" applyFont="1" applyFill="1" applyBorder="1" applyAlignment="1">
      <alignment horizontal="center" vertical="center"/>
    </xf>
    <xf numFmtId="0" fontId="8" fillId="16" borderId="3" xfId="0" applyFont="1" applyFill="1" applyBorder="1" applyAlignment="1">
      <alignment horizontal="center" vertical="center"/>
    </xf>
    <xf numFmtId="49" fontId="8" fillId="0" borderId="14" xfId="0" applyNumberFormat="1" applyFont="1" applyFill="1" applyBorder="1" applyAlignment="1">
      <alignment horizontal="center" vertical="center"/>
    </xf>
    <xf numFmtId="49" fontId="8" fillId="0" borderId="49" xfId="0"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14" fontId="8" fillId="0" borderId="14" xfId="0" applyNumberFormat="1" applyFont="1" applyFill="1" applyBorder="1" applyAlignment="1">
      <alignment horizontal="center" vertical="center"/>
    </xf>
    <xf numFmtId="14" fontId="8" fillId="0" borderId="49" xfId="0" applyNumberFormat="1" applyFont="1" applyFill="1" applyBorder="1" applyAlignment="1">
      <alignment horizontal="center" vertical="center"/>
    </xf>
    <xf numFmtId="14" fontId="8" fillId="0" borderId="3" xfId="0" applyNumberFormat="1" applyFont="1" applyFill="1" applyBorder="1" applyAlignment="1">
      <alignment horizontal="center" vertical="center"/>
    </xf>
    <xf numFmtId="49" fontId="12" fillId="0" borderId="0" xfId="0" applyNumberFormat="1" applyFont="1" applyAlignment="1">
      <alignment horizontal="left"/>
    </xf>
    <xf numFmtId="49" fontId="0" fillId="0" borderId="0" xfId="0" applyNumberFormat="1" applyAlignment="1">
      <alignment horizontal="left"/>
    </xf>
    <xf numFmtId="0" fontId="8" fillId="0" borderId="14" xfId="0" applyFont="1" applyFill="1" applyBorder="1" applyAlignment="1">
      <alignment horizontal="center" vertical="center"/>
    </xf>
    <xf numFmtId="0" fontId="8" fillId="0" borderId="3" xfId="0" applyFont="1" applyFill="1" applyBorder="1" applyAlignment="1">
      <alignment horizontal="center" vertical="center"/>
    </xf>
    <xf numFmtId="0" fontId="12" fillId="0" borderId="46" xfId="3" applyFont="1" applyFill="1" applyBorder="1" applyAlignment="1">
      <alignment horizontal="center" vertical="center"/>
    </xf>
    <xf numFmtId="0" fontId="12" fillId="0" borderId="25" xfId="3" applyFont="1" applyFill="1" applyBorder="1" applyAlignment="1">
      <alignment horizontal="center" vertical="center"/>
    </xf>
    <xf numFmtId="0" fontId="31" fillId="0" borderId="46" xfId="3" applyFont="1" applyFill="1" applyBorder="1" applyAlignment="1">
      <alignment horizontal="left" vertical="center"/>
    </xf>
    <xf numFmtId="0" fontId="31" fillId="0" borderId="25" xfId="3" applyFont="1" applyFill="1" applyBorder="1" applyAlignment="1">
      <alignment horizontal="left" vertical="center"/>
    </xf>
    <xf numFmtId="0" fontId="12" fillId="0" borderId="45" xfId="3" applyFont="1" applyFill="1" applyBorder="1" applyAlignment="1">
      <alignment horizontal="center" vertical="center"/>
    </xf>
    <xf numFmtId="0" fontId="12" fillId="0" borderId="32" xfId="3" applyFont="1" applyFill="1" applyBorder="1" applyAlignment="1">
      <alignment horizontal="center" vertical="center"/>
    </xf>
    <xf numFmtId="0" fontId="26" fillId="0" borderId="45" xfId="3" applyFont="1" applyFill="1" applyBorder="1" applyAlignment="1">
      <alignment horizontal="center" vertical="center"/>
    </xf>
    <xf numFmtId="0" fontId="26" fillId="0" borderId="32" xfId="3" applyFont="1" applyFill="1" applyBorder="1" applyAlignment="1">
      <alignment horizontal="center" vertical="center"/>
    </xf>
    <xf numFmtId="0" fontId="31" fillId="5" borderId="54" xfId="3" applyFont="1" applyFill="1" applyBorder="1" applyAlignment="1">
      <alignment horizontal="left" vertical="center"/>
    </xf>
    <xf numFmtId="0" fontId="31" fillId="5" borderId="23" xfId="3" applyFont="1" applyFill="1" applyBorder="1" applyAlignment="1">
      <alignment horizontal="left" vertical="center"/>
    </xf>
    <xf numFmtId="0" fontId="31" fillId="5" borderId="35" xfId="3" applyFont="1" applyFill="1" applyBorder="1" applyAlignment="1">
      <alignment horizontal="left" vertical="center"/>
    </xf>
    <xf numFmtId="0" fontId="12" fillId="0" borderId="59" xfId="3" applyFont="1" applyFill="1" applyBorder="1" applyAlignment="1">
      <alignment horizontal="center" vertical="center"/>
    </xf>
    <xf numFmtId="0" fontId="31" fillId="0" borderId="59" xfId="3" applyFont="1" applyFill="1" applyBorder="1" applyAlignment="1">
      <alignment horizontal="left" vertical="center"/>
    </xf>
    <xf numFmtId="0" fontId="12" fillId="0" borderId="57" xfId="3" applyFont="1" applyFill="1" applyBorder="1" applyAlignment="1">
      <alignment horizontal="center" vertical="center"/>
    </xf>
    <xf numFmtId="0" fontId="26" fillId="0" borderId="57" xfId="3" applyFont="1" applyFill="1" applyBorder="1" applyAlignment="1">
      <alignment horizontal="center" vertical="center"/>
    </xf>
    <xf numFmtId="0" fontId="12" fillId="0" borderId="40" xfId="3" applyFont="1" applyFill="1" applyBorder="1" applyAlignment="1">
      <alignment horizontal="center" vertical="center"/>
    </xf>
    <xf numFmtId="0" fontId="31" fillId="0" borderId="40" xfId="3" applyFont="1" applyFill="1" applyBorder="1" applyAlignment="1">
      <alignment horizontal="left" vertical="center"/>
    </xf>
    <xf numFmtId="0" fontId="31" fillId="5" borderId="41" xfId="3" applyFont="1" applyFill="1" applyBorder="1" applyAlignment="1">
      <alignment horizontal="left" vertical="center"/>
    </xf>
    <xf numFmtId="0" fontId="12" fillId="0" borderId="39" xfId="3" applyFont="1" applyFill="1" applyBorder="1" applyAlignment="1">
      <alignment horizontal="center" vertical="center"/>
    </xf>
    <xf numFmtId="0" fontId="26" fillId="0" borderId="39" xfId="3" applyFont="1" applyFill="1" applyBorder="1" applyAlignment="1">
      <alignment horizontal="center" vertical="center"/>
    </xf>
    <xf numFmtId="0" fontId="39" fillId="0" borderId="24" xfId="3" applyFont="1" applyFill="1" applyBorder="1" applyAlignment="1">
      <alignment horizontal="left" vertical="center"/>
    </xf>
    <xf numFmtId="0" fontId="39" fillId="0" borderId="36" xfId="3" applyFont="1" applyFill="1" applyBorder="1" applyAlignment="1">
      <alignment horizontal="left" vertical="center"/>
    </xf>
    <xf numFmtId="0" fontId="40" fillId="0" borderId="9" xfId="3" applyFont="1" applyBorder="1" applyAlignment="1">
      <alignment horizontal="center" vertical="center"/>
    </xf>
    <xf numFmtId="0" fontId="40" fillId="0" borderId="10" xfId="3" applyFont="1" applyBorder="1" applyAlignment="1">
      <alignment horizontal="center" vertical="center"/>
    </xf>
    <xf numFmtId="0" fontId="40" fillId="0" borderId="11" xfId="3" applyFont="1" applyBorder="1" applyAlignment="1">
      <alignment horizontal="center" vertical="center"/>
    </xf>
    <xf numFmtId="0" fontId="37" fillId="7" borderId="72" xfId="3" applyFont="1" applyFill="1" applyBorder="1" applyAlignment="1">
      <alignment horizontal="center" vertical="center"/>
    </xf>
    <xf numFmtId="0" fontId="37" fillId="7" borderId="55" xfId="3" applyFont="1" applyFill="1" applyBorder="1" applyAlignment="1">
      <alignment horizontal="center" vertical="center"/>
    </xf>
    <xf numFmtId="0" fontId="37" fillId="7" borderId="16" xfId="3" applyFont="1" applyFill="1" applyBorder="1" applyAlignment="1">
      <alignment horizontal="center" vertical="center"/>
    </xf>
    <xf numFmtId="0" fontId="37" fillId="7" borderId="56" xfId="3" applyFont="1" applyFill="1" applyBorder="1" applyAlignment="1">
      <alignment horizontal="center" vertical="center"/>
    </xf>
    <xf numFmtId="0" fontId="37" fillId="7" borderId="33" xfId="3" applyFont="1" applyFill="1" applyBorder="1" applyAlignment="1">
      <alignment horizontal="center" vertical="center"/>
    </xf>
    <xf numFmtId="0" fontId="37" fillId="7" borderId="127" xfId="3" applyFont="1" applyFill="1" applyBorder="1" applyAlignment="1">
      <alignment horizontal="center" vertical="center"/>
    </xf>
    <xf numFmtId="0" fontId="37" fillId="7" borderId="15" xfId="3" applyFont="1" applyFill="1" applyBorder="1" applyAlignment="1">
      <alignment horizontal="center" vertical="center"/>
    </xf>
    <xf numFmtId="0" fontId="37" fillId="7" borderId="54" xfId="3" applyFont="1" applyFill="1" applyBorder="1" applyAlignment="1">
      <alignment horizontal="center" vertical="center"/>
    </xf>
    <xf numFmtId="0" fontId="37" fillId="7" borderId="73" xfId="3" applyFont="1" applyFill="1" applyBorder="1" applyAlignment="1">
      <alignment horizontal="center" vertical="center"/>
    </xf>
    <xf numFmtId="0" fontId="37" fillId="7" borderId="71" xfId="3" applyFont="1" applyFill="1" applyBorder="1" applyAlignment="1">
      <alignment horizontal="center" vertical="center"/>
    </xf>
    <xf numFmtId="0" fontId="37" fillId="7" borderId="59" xfId="3" applyFont="1" applyFill="1" applyBorder="1" applyAlignment="1">
      <alignment horizontal="center" vertical="center"/>
    </xf>
    <xf numFmtId="0" fontId="37" fillId="7" borderId="57" xfId="3" applyFont="1" applyFill="1" applyBorder="1" applyAlignment="1">
      <alignment horizontal="center" vertical="center"/>
    </xf>
    <xf numFmtId="0" fontId="36" fillId="7" borderId="67" xfId="3" applyFont="1" applyFill="1" applyBorder="1" applyAlignment="1">
      <alignment horizontal="center" vertical="center"/>
    </xf>
    <xf numFmtId="0" fontId="36" fillId="7" borderId="66" xfId="3" applyFont="1" applyFill="1" applyBorder="1" applyAlignment="1">
      <alignment horizontal="center" vertical="center"/>
    </xf>
    <xf numFmtId="0" fontId="31" fillId="5" borderId="20" xfId="3" applyFont="1" applyFill="1" applyBorder="1" applyAlignment="1">
      <alignment horizontal="left" vertical="center"/>
    </xf>
    <xf numFmtId="0" fontId="31" fillId="5" borderId="48" xfId="3" applyFont="1" applyFill="1" applyBorder="1" applyAlignment="1">
      <alignment horizontal="left" vertical="center"/>
    </xf>
    <xf numFmtId="0" fontId="31" fillId="0" borderId="73" xfId="3" applyFont="1" applyFill="1" applyBorder="1" applyAlignment="1">
      <alignment horizontal="left" vertical="center"/>
    </xf>
    <xf numFmtId="0" fontId="31" fillId="0" borderId="71" xfId="3" applyFont="1" applyFill="1" applyBorder="1" applyAlignment="1">
      <alignment horizontal="center" vertical="center"/>
    </xf>
    <xf numFmtId="0" fontId="31" fillId="0" borderId="57" xfId="3" applyFont="1" applyFill="1" applyBorder="1" applyAlignment="1">
      <alignment horizontal="center" vertical="center"/>
    </xf>
    <xf numFmtId="0" fontId="12" fillId="0" borderId="9" xfId="1" applyFont="1" applyBorder="1" applyAlignment="1">
      <alignment horizontal="center" vertical="center"/>
    </xf>
    <xf numFmtId="0" fontId="12" fillId="0" borderId="10" xfId="1" applyFont="1" applyBorder="1" applyAlignment="1">
      <alignment horizontal="center" vertical="center"/>
    </xf>
    <xf numFmtId="0" fontId="12" fillId="0" borderId="11" xfId="1" applyFont="1" applyBorder="1" applyAlignment="1">
      <alignment horizontal="center" vertical="center"/>
    </xf>
    <xf numFmtId="0" fontId="12" fillId="0" borderId="68" xfId="1" applyFont="1" applyBorder="1" applyAlignment="1">
      <alignment horizontal="center" vertical="center"/>
    </xf>
    <xf numFmtId="0" fontId="12" fillId="0" borderId="69" xfId="1" applyFont="1" applyBorder="1" applyAlignment="1">
      <alignment horizontal="center" vertical="center"/>
    </xf>
    <xf numFmtId="0" fontId="12" fillId="0" borderId="70" xfId="1" applyFont="1" applyBorder="1" applyAlignment="1">
      <alignment horizontal="center" vertical="center"/>
    </xf>
    <xf numFmtId="0" fontId="12" fillId="0" borderId="73" xfId="1" applyFont="1" applyBorder="1" applyAlignment="1">
      <alignment horizontal="center" vertical="center"/>
    </xf>
    <xf numFmtId="0" fontId="12" fillId="0" borderId="71" xfId="1" applyFont="1" applyBorder="1" applyAlignment="1">
      <alignment horizontal="center" vertical="center"/>
    </xf>
    <xf numFmtId="0" fontId="15" fillId="0" borderId="17" xfId="1" applyFont="1" applyBorder="1" applyAlignment="1">
      <alignment horizontal="center" vertical="center"/>
    </xf>
    <xf numFmtId="0" fontId="15" fillId="0" borderId="18" xfId="1" applyFont="1" applyBorder="1" applyAlignment="1">
      <alignment horizontal="center" vertical="center"/>
    </xf>
    <xf numFmtId="0" fontId="15" fillId="0" borderId="19" xfId="1" applyFont="1" applyBorder="1" applyAlignment="1">
      <alignment horizontal="center" vertical="center"/>
    </xf>
    <xf numFmtId="0" fontId="15" fillId="0" borderId="68" xfId="1" applyFont="1" applyBorder="1" applyAlignment="1">
      <alignment horizontal="center" vertical="center"/>
    </xf>
    <xf numFmtId="0" fontId="15" fillId="0" borderId="69" xfId="1" applyFont="1" applyBorder="1" applyAlignment="1">
      <alignment horizontal="center" vertical="center"/>
    </xf>
    <xf numFmtId="0" fontId="15" fillId="0" borderId="70" xfId="1" applyFont="1" applyBorder="1" applyAlignment="1">
      <alignment horizontal="center" vertical="center"/>
    </xf>
    <xf numFmtId="0" fontId="9" fillId="0" borderId="15" xfId="1" applyBorder="1" applyAlignment="1">
      <alignment horizontal="center" vertical="center"/>
    </xf>
    <xf numFmtId="0" fontId="9" fillId="0" borderId="48" xfId="1" applyBorder="1" applyAlignment="1">
      <alignment horizontal="center" vertical="center"/>
    </xf>
    <xf numFmtId="0" fontId="9" fillId="0" borderId="10" xfId="1" applyBorder="1" applyAlignment="1">
      <alignment horizontal="center" vertical="center"/>
    </xf>
    <xf numFmtId="0" fontId="12" fillId="0" borderId="58" xfId="1" applyFont="1" applyBorder="1" applyAlignment="1">
      <alignment horizontal="center" vertical="center"/>
    </xf>
    <xf numFmtId="0" fontId="12" fillId="0" borderId="51" xfId="1" applyFont="1" applyBorder="1" applyAlignment="1">
      <alignment horizontal="center" vertical="center"/>
    </xf>
    <xf numFmtId="0" fontId="9" fillId="0" borderId="58" xfId="1" applyBorder="1" applyAlignment="1">
      <alignment horizontal="center" vertical="center"/>
    </xf>
    <xf numFmtId="0" fontId="9" fillId="0" borderId="51" xfId="1" applyBorder="1" applyAlignment="1">
      <alignment horizontal="center" vertical="center"/>
    </xf>
    <xf numFmtId="0" fontId="12" fillId="0" borderId="73" xfId="5" applyFont="1" applyBorder="1" applyAlignment="1">
      <alignment horizontal="center" vertical="center"/>
    </xf>
    <xf numFmtId="0" fontId="12" fillId="0" borderId="71" xfId="5" applyFont="1" applyBorder="1" applyAlignment="1">
      <alignment horizontal="center" vertical="center"/>
    </xf>
    <xf numFmtId="0" fontId="14" fillId="0" borderId="58" xfId="5" applyFont="1" applyBorder="1" applyAlignment="1">
      <alignment horizontal="center" vertical="center"/>
    </xf>
    <xf numFmtId="0" fontId="14" fillId="0" borderId="51" xfId="5" applyFont="1" applyBorder="1" applyAlignment="1">
      <alignment horizontal="center" vertical="center"/>
    </xf>
    <xf numFmtId="0" fontId="14" fillId="0" borderId="62" xfId="5" applyFont="1" applyBorder="1" applyAlignment="1">
      <alignment horizontal="center" vertical="center"/>
    </xf>
    <xf numFmtId="0" fontId="14" fillId="0" borderId="61" xfId="5"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2" fillId="0" borderId="93" xfId="0" applyFont="1" applyFill="1" applyBorder="1" applyAlignment="1">
      <alignment horizontal="center" vertical="center"/>
    </xf>
    <xf numFmtId="0" fontId="12" fillId="0" borderId="94" xfId="0" applyFont="1" applyFill="1" applyBorder="1" applyAlignment="1">
      <alignment horizontal="center" vertical="center"/>
    </xf>
    <xf numFmtId="0" fontId="12" fillId="0" borderId="95" xfId="0" applyFont="1" applyFill="1" applyBorder="1" applyAlignment="1">
      <alignment horizontal="center" vertical="center"/>
    </xf>
    <xf numFmtId="0" fontId="15" fillId="0" borderId="92" xfId="0" applyFont="1" applyBorder="1" applyAlignment="1">
      <alignment horizontal="center" vertical="center"/>
    </xf>
    <xf numFmtId="0" fontId="15" fillId="0" borderId="4" xfId="0" applyFont="1" applyBorder="1" applyAlignment="1">
      <alignment horizontal="center" vertical="center"/>
    </xf>
    <xf numFmtId="0" fontId="15" fillId="0" borderId="60" xfId="0" applyFont="1" applyBorder="1" applyAlignment="1">
      <alignment horizontal="center" vertical="center"/>
    </xf>
    <xf numFmtId="0" fontId="11" fillId="0" borderId="68" xfId="0" applyFont="1" applyBorder="1" applyAlignment="1">
      <alignment horizontal="center" vertical="center"/>
    </xf>
    <xf numFmtId="0" fontId="11" fillId="0" borderId="69" xfId="0" applyFont="1" applyBorder="1" applyAlignment="1">
      <alignment horizontal="center" vertical="center"/>
    </xf>
    <xf numFmtId="0" fontId="11" fillId="0" borderId="70" xfId="0" applyFont="1" applyBorder="1" applyAlignment="1">
      <alignment horizontal="center" vertical="center"/>
    </xf>
    <xf numFmtId="0" fontId="12" fillId="0" borderId="2"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22" fillId="0" borderId="86" xfId="0" applyFont="1" applyBorder="1" applyAlignment="1">
      <alignment horizontal="center" vertical="center" wrapText="1"/>
    </xf>
    <xf numFmtId="0" fontId="22" fillId="0" borderId="87" xfId="0" applyFont="1" applyBorder="1" applyAlignment="1">
      <alignment horizontal="center" vertical="center" wrapText="1"/>
    </xf>
    <xf numFmtId="0" fontId="22" fillId="0" borderId="88" xfId="0" applyFont="1" applyBorder="1" applyAlignment="1">
      <alignment horizontal="center" vertical="center" wrapText="1"/>
    </xf>
    <xf numFmtId="0" fontId="22" fillId="0" borderId="89" xfId="0" applyFont="1" applyBorder="1" applyAlignment="1">
      <alignment horizontal="center" vertical="center" wrapText="1"/>
    </xf>
    <xf numFmtId="0" fontId="22" fillId="0" borderId="90" xfId="0" applyFont="1" applyBorder="1" applyAlignment="1">
      <alignment horizontal="center" vertical="center" wrapText="1"/>
    </xf>
    <xf numFmtId="0" fontId="22" fillId="0" borderId="91" xfId="0" applyFont="1" applyBorder="1" applyAlignment="1">
      <alignment horizontal="center" vertical="center" wrapText="1"/>
    </xf>
    <xf numFmtId="0" fontId="8" fillId="0" borderId="40" xfId="0"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8" fillId="0" borderId="38" xfId="0" applyFont="1" applyBorder="1" applyAlignment="1">
      <alignment horizontal="center" vertical="center"/>
    </xf>
    <xf numFmtId="0" fontId="8" fillId="0" borderId="25" xfId="0" applyFont="1" applyBorder="1" applyAlignment="1">
      <alignment horizontal="center" vertical="center"/>
    </xf>
    <xf numFmtId="0" fontId="0" fillId="0" borderId="32" xfId="0" applyBorder="1" applyAlignment="1">
      <alignment horizontal="center" vertical="center"/>
    </xf>
    <xf numFmtId="0" fontId="8" fillId="0" borderId="34" xfId="0" applyFont="1" applyBorder="1" applyAlignment="1">
      <alignment horizontal="center" vertical="center"/>
    </xf>
    <xf numFmtId="0" fontId="0" fillId="0" borderId="34" xfId="0" applyBorder="1" applyAlignment="1">
      <alignment horizontal="center" vertical="center"/>
    </xf>
    <xf numFmtId="0" fontId="8" fillId="0" borderId="58" xfId="0" applyFont="1" applyBorder="1" applyAlignment="1">
      <alignment horizontal="center" vertical="center"/>
    </xf>
    <xf numFmtId="0" fontId="0" fillId="0" borderId="0" xfId="0" applyBorder="1" applyAlignment="1">
      <alignment horizontal="center" vertical="center"/>
    </xf>
    <xf numFmtId="0" fontId="0" fillId="0" borderId="51" xfId="0" applyBorder="1" applyAlignment="1">
      <alignment horizontal="center" vertical="center"/>
    </xf>
    <xf numFmtId="0" fontId="8" fillId="0" borderId="0" xfId="0" applyFont="1" applyBorder="1" applyAlignment="1">
      <alignment horizontal="center" vertical="center"/>
    </xf>
    <xf numFmtId="0" fontId="8" fillId="0" borderId="62" xfId="0" applyFont="1" applyBorder="1" applyAlignment="1">
      <alignment horizontal="center" vertical="center"/>
    </xf>
    <xf numFmtId="0" fontId="0" fillId="0" borderId="4" xfId="0" applyBorder="1" applyAlignment="1">
      <alignment horizontal="center" vertical="center"/>
    </xf>
    <xf numFmtId="0" fontId="0" fillId="0" borderId="61" xfId="0" applyBorder="1" applyAlignment="1">
      <alignment horizontal="center" vertical="center"/>
    </xf>
    <xf numFmtId="0" fontId="8" fillId="0" borderId="4" xfId="0" applyFont="1" applyBorder="1" applyAlignment="1">
      <alignment horizontal="center" vertical="center"/>
    </xf>
    <xf numFmtId="0" fontId="23" fillId="0" borderId="17" xfId="0" applyFont="1" applyBorder="1" applyAlignment="1">
      <alignment horizontal="center" vertical="center"/>
    </xf>
    <xf numFmtId="0" fontId="0" fillId="0" borderId="18" xfId="0" applyBorder="1"/>
    <xf numFmtId="0" fontId="0" fillId="0" borderId="19" xfId="0" applyBorder="1"/>
    <xf numFmtId="0" fontId="0" fillId="0" borderId="74" xfId="0" applyBorder="1"/>
    <xf numFmtId="0" fontId="0" fillId="0" borderId="0" xfId="0" applyBorder="1"/>
    <xf numFmtId="0" fontId="0" fillId="0" borderId="47" xfId="0" applyBorder="1"/>
    <xf numFmtId="0" fontId="12" fillId="0" borderId="0" xfId="0" applyFont="1" applyBorder="1" applyAlignment="1">
      <alignment horizontal="left" vertical="center"/>
    </xf>
    <xf numFmtId="0" fontId="8" fillId="8" borderId="44" xfId="0" applyFont="1" applyFill="1" applyBorder="1" applyAlignment="1">
      <alignment horizontal="center" vertical="center"/>
    </xf>
    <xf numFmtId="0" fontId="0" fillId="8" borderId="45" xfId="0" applyFill="1" applyBorder="1" applyAlignment="1">
      <alignment horizontal="center" vertical="center"/>
    </xf>
    <xf numFmtId="0" fontId="8" fillId="8" borderId="34" xfId="0" applyFont="1" applyFill="1" applyBorder="1" applyAlignment="1">
      <alignment horizontal="center" vertical="center"/>
    </xf>
    <xf numFmtId="0" fontId="0" fillId="8" borderId="32" xfId="0" applyFill="1" applyBorder="1" applyAlignment="1">
      <alignment horizontal="center" vertical="center"/>
    </xf>
    <xf numFmtId="0" fontId="8" fillId="8" borderId="46" xfId="0" applyFont="1" applyFill="1" applyBorder="1" applyAlignment="1">
      <alignment horizontal="center" vertical="center"/>
    </xf>
    <xf numFmtId="0" fontId="0" fillId="8" borderId="44" xfId="0" applyFill="1" applyBorder="1" applyAlignment="1">
      <alignment horizontal="center" vertical="center"/>
    </xf>
    <xf numFmtId="0" fontId="8" fillId="8" borderId="25" xfId="0" applyFont="1" applyFill="1" applyBorder="1" applyAlignment="1">
      <alignment horizontal="center" vertical="center"/>
    </xf>
    <xf numFmtId="0" fontId="0" fillId="8" borderId="34" xfId="0" applyFill="1" applyBorder="1" applyAlignment="1">
      <alignment horizontal="center" vertical="center"/>
    </xf>
    <xf numFmtId="0" fontId="8" fillId="0" borderId="44" xfId="0" applyFont="1" applyBorder="1" applyAlignment="1">
      <alignment horizontal="center" vertical="center"/>
    </xf>
    <xf numFmtId="0" fontId="0" fillId="0" borderId="45" xfId="0" applyBorder="1" applyAlignment="1">
      <alignment horizontal="center" vertical="center"/>
    </xf>
    <xf numFmtId="0" fontId="8" fillId="0" borderId="46" xfId="0" applyFont="1" applyBorder="1" applyAlignment="1">
      <alignment horizontal="center" vertical="center"/>
    </xf>
    <xf numFmtId="0" fontId="0" fillId="0" borderId="44" xfId="0" applyBorder="1" applyAlignment="1">
      <alignment horizontal="center" vertical="center"/>
    </xf>
    <xf numFmtId="0" fontId="8" fillId="0" borderId="0" xfId="0" applyFont="1" applyBorder="1" applyAlignment="1">
      <alignment horizontal="center" textRotation="90"/>
    </xf>
    <xf numFmtId="0" fontId="12" fillId="0" borderId="46" xfId="0" applyFont="1" applyBorder="1" applyAlignment="1">
      <alignment horizontal="center" vertical="center"/>
    </xf>
    <xf numFmtId="0" fontId="12" fillId="0" borderId="45" xfId="0" applyFont="1" applyBorder="1" applyAlignment="1">
      <alignment horizontal="center" vertical="center"/>
    </xf>
    <xf numFmtId="0" fontId="12" fillId="0" borderId="25" xfId="0" applyFont="1" applyBorder="1" applyAlignment="1">
      <alignment horizontal="center" vertical="center"/>
    </xf>
    <xf numFmtId="0" fontId="12" fillId="0" borderId="32" xfId="0" applyFont="1" applyBorder="1" applyAlignment="1">
      <alignment horizontal="center" vertical="center"/>
    </xf>
    <xf numFmtId="0" fontId="8" fillId="0" borderId="86" xfId="0" applyFont="1" applyBorder="1" applyAlignment="1">
      <alignment horizontal="center" wrapText="1"/>
    </xf>
    <xf numFmtId="0" fontId="8" fillId="0" borderId="87" xfId="0" applyFont="1" applyBorder="1" applyAlignment="1">
      <alignment horizontal="center" wrapText="1"/>
    </xf>
    <xf numFmtId="0" fontId="8" fillId="0" borderId="88" xfId="0" applyFont="1" applyBorder="1" applyAlignment="1">
      <alignment horizontal="center" wrapText="1"/>
    </xf>
    <xf numFmtId="0" fontId="8" fillId="0" borderId="89" xfId="0" applyFont="1" applyBorder="1" applyAlignment="1">
      <alignment horizontal="center" wrapText="1"/>
    </xf>
    <xf numFmtId="0" fontId="8" fillId="0" borderId="90" xfId="0" applyFont="1" applyBorder="1" applyAlignment="1">
      <alignment horizontal="center" wrapText="1"/>
    </xf>
    <xf numFmtId="0" fontId="8" fillId="0" borderId="91" xfId="0" applyFont="1" applyBorder="1" applyAlignment="1">
      <alignment horizontal="center" wrapText="1"/>
    </xf>
    <xf numFmtId="0" fontId="8" fillId="0" borderId="0" xfId="0" applyFont="1" applyBorder="1" applyAlignment="1">
      <alignment horizontal="left" vertical="center"/>
    </xf>
    <xf numFmtId="0" fontId="8" fillId="0" borderId="69" xfId="0" applyFont="1" applyBorder="1" applyAlignment="1">
      <alignment horizontal="left" vertical="center"/>
    </xf>
    <xf numFmtId="0" fontId="13" fillId="0" borderId="0" xfId="2" applyBorder="1" applyAlignment="1" applyProtection="1">
      <alignment horizontal="left" vertical="center"/>
    </xf>
    <xf numFmtId="0" fontId="13" fillId="0" borderId="69" xfId="2" applyBorder="1" applyAlignment="1" applyProtection="1">
      <alignment horizontal="left" vertical="center"/>
    </xf>
    <xf numFmtId="0" fontId="13" fillId="0" borderId="0" xfId="2" applyAlignment="1" applyProtection="1">
      <alignment horizontal="left" vertical="center"/>
    </xf>
    <xf numFmtId="0" fontId="12" fillId="0" borderId="40" xfId="0" applyFont="1" applyBorder="1" applyAlignment="1">
      <alignment horizontal="center" vertical="center"/>
    </xf>
    <xf numFmtId="0" fontId="12" fillId="0" borderId="39" xfId="0" applyFont="1" applyBorder="1" applyAlignment="1">
      <alignment horizontal="center" vertical="center"/>
    </xf>
    <xf numFmtId="0" fontId="8" fillId="0" borderId="69" xfId="0" applyFont="1" applyBorder="1" applyAlignment="1">
      <alignment horizontal="center" textRotation="90"/>
    </xf>
    <xf numFmtId="0" fontId="11" fillId="0" borderId="86" xfId="0" applyFont="1" applyBorder="1" applyAlignment="1">
      <alignment horizontal="center" vertical="center" wrapText="1"/>
    </xf>
    <xf numFmtId="0" fontId="11" fillId="0" borderId="87" xfId="0" applyFont="1" applyBorder="1" applyAlignment="1">
      <alignment horizontal="center" vertical="center" wrapText="1"/>
    </xf>
    <xf numFmtId="0" fontId="11" fillId="0" borderId="88" xfId="0" applyFont="1" applyBorder="1" applyAlignment="1">
      <alignment horizontal="center" vertical="center" wrapText="1"/>
    </xf>
    <xf numFmtId="0" fontId="11" fillId="0" borderId="10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4" xfId="0" applyFont="1" applyBorder="1" applyAlignment="1">
      <alignment horizontal="center" vertical="center" wrapText="1"/>
    </xf>
    <xf numFmtId="0" fontId="11" fillId="0" borderId="89" xfId="0" applyFont="1" applyBorder="1" applyAlignment="1">
      <alignment horizontal="center" vertical="center" wrapText="1"/>
    </xf>
    <xf numFmtId="0" fontId="11" fillId="0" borderId="90" xfId="0" applyFont="1" applyBorder="1" applyAlignment="1">
      <alignment horizontal="center" vertical="center" wrapText="1"/>
    </xf>
    <xf numFmtId="0" fontId="11" fillId="0" borderId="91" xfId="0" applyFont="1" applyBorder="1" applyAlignment="1">
      <alignment horizontal="center" vertical="center" wrapText="1"/>
    </xf>
    <xf numFmtId="0" fontId="14" fillId="0" borderId="12" xfId="5" applyFont="1" applyBorder="1" applyAlignment="1">
      <alignment horizontal="center" vertical="center"/>
    </xf>
    <xf numFmtId="0" fontId="14" fillId="0" borderId="13" xfId="5" applyFont="1" applyBorder="1" applyAlignment="1">
      <alignment horizontal="center" vertical="center"/>
    </xf>
    <xf numFmtId="0" fontId="12" fillId="0" borderId="2" xfId="5" applyFont="1" applyBorder="1" applyAlignment="1">
      <alignment horizontal="center" vertical="center"/>
    </xf>
    <xf numFmtId="0" fontId="12" fillId="0" borderId="12" xfId="5" applyFont="1" applyBorder="1" applyAlignment="1">
      <alignment horizontal="center" vertical="center"/>
    </xf>
    <xf numFmtId="0" fontId="12" fillId="0" borderId="13" xfId="5" applyFont="1" applyBorder="1" applyAlignment="1">
      <alignment horizontal="center" vertical="center"/>
    </xf>
    <xf numFmtId="0" fontId="23" fillId="0" borderId="17" xfId="5" applyFont="1" applyBorder="1" applyAlignment="1">
      <alignment horizontal="center" vertical="center"/>
    </xf>
    <xf numFmtId="0" fontId="8" fillId="0" borderId="18" xfId="5" applyBorder="1"/>
    <xf numFmtId="0" fontId="8" fillId="0" borderId="19" xfId="5" applyBorder="1"/>
    <xf numFmtId="0" fontId="8" fillId="0" borderId="74" xfId="5" applyBorder="1"/>
    <xf numFmtId="0" fontId="8" fillId="0" borderId="0" xfId="5" applyBorder="1"/>
    <xf numFmtId="0" fontId="8" fillId="0" borderId="47" xfId="5" applyBorder="1"/>
    <xf numFmtId="0" fontId="11" fillId="0" borderId="68" xfId="5" applyFont="1" applyBorder="1" applyAlignment="1">
      <alignment horizontal="center" vertical="center"/>
    </xf>
    <xf numFmtId="0" fontId="11" fillId="0" borderId="69" xfId="5" applyFont="1" applyBorder="1" applyAlignment="1">
      <alignment horizontal="center" vertical="center"/>
    </xf>
    <xf numFmtId="0" fontId="11" fillId="0" borderId="70" xfId="5" applyFont="1" applyBorder="1" applyAlignment="1">
      <alignment horizontal="center" vertical="center"/>
    </xf>
    <xf numFmtId="0" fontId="15" fillId="0" borderId="92" xfId="5" applyFont="1" applyBorder="1" applyAlignment="1">
      <alignment horizontal="center" vertical="center"/>
    </xf>
    <xf numFmtId="0" fontId="15" fillId="0" borderId="4" xfId="5" applyFont="1" applyBorder="1" applyAlignment="1">
      <alignment horizontal="center" vertical="center"/>
    </xf>
    <xf numFmtId="0" fontId="15" fillId="0" borderId="60" xfId="5" applyFont="1" applyBorder="1" applyAlignment="1">
      <alignment horizontal="center" vertical="center"/>
    </xf>
    <xf numFmtId="0" fontId="8" fillId="0" borderId="58" xfId="5" applyFont="1" applyBorder="1" applyAlignment="1">
      <alignment horizontal="center" vertical="center"/>
    </xf>
    <xf numFmtId="0" fontId="8" fillId="0" borderId="0" xfId="5" applyBorder="1" applyAlignment="1">
      <alignment horizontal="center" vertical="center"/>
    </xf>
    <xf numFmtId="0" fontId="8" fillId="0" borderId="51" xfId="5" applyBorder="1" applyAlignment="1">
      <alignment horizontal="center" vertical="center"/>
    </xf>
    <xf numFmtId="0" fontId="8" fillId="0" borderId="0" xfId="5" applyFont="1" applyBorder="1" applyAlignment="1">
      <alignment horizontal="center" vertical="center"/>
    </xf>
    <xf numFmtId="0" fontId="8" fillId="8" borderId="46" xfId="5" applyFont="1" applyFill="1" applyBorder="1" applyAlignment="1">
      <alignment horizontal="center" vertical="center"/>
    </xf>
    <xf numFmtId="0" fontId="8" fillId="8" borderId="44" xfId="5" applyFill="1" applyBorder="1" applyAlignment="1">
      <alignment horizontal="center" vertical="center"/>
    </xf>
    <xf numFmtId="0" fontId="8" fillId="8" borderId="45" xfId="5" applyFill="1" applyBorder="1" applyAlignment="1">
      <alignment horizontal="center" vertical="center"/>
    </xf>
    <xf numFmtId="0" fontId="8" fillId="8" borderId="44" xfId="5" applyFont="1" applyFill="1" applyBorder="1" applyAlignment="1">
      <alignment horizontal="center" vertical="center"/>
    </xf>
    <xf numFmtId="0" fontId="8" fillId="0" borderId="46" xfId="5" applyFont="1" applyBorder="1" applyAlignment="1">
      <alignment horizontal="center" vertical="center"/>
    </xf>
    <xf numFmtId="0" fontId="8" fillId="0" borderId="44" xfId="5" applyBorder="1" applyAlignment="1">
      <alignment horizontal="center" vertical="center"/>
    </xf>
    <xf numFmtId="0" fontId="8" fillId="0" borderId="45" xfId="5" applyBorder="1" applyAlignment="1">
      <alignment horizontal="center" vertical="center"/>
    </xf>
    <xf numFmtId="0" fontId="8" fillId="0" borderId="44" xfId="5" applyFont="1" applyBorder="1" applyAlignment="1">
      <alignment horizontal="center" vertical="center"/>
    </xf>
    <xf numFmtId="0" fontId="8" fillId="0" borderId="62" xfId="5" applyFont="1" applyBorder="1" applyAlignment="1">
      <alignment horizontal="center" vertical="center"/>
    </xf>
    <xf numFmtId="0" fontId="8" fillId="0" borderId="4" xfId="5" applyBorder="1" applyAlignment="1">
      <alignment horizontal="center" vertical="center"/>
    </xf>
    <xf numFmtId="0" fontId="8" fillId="0" borderId="61" xfId="5" applyBorder="1" applyAlignment="1">
      <alignment horizontal="center" vertical="center"/>
    </xf>
    <xf numFmtId="0" fontId="8" fillId="0" borderId="4" xfId="5" applyFont="1" applyBorder="1" applyAlignment="1">
      <alignment horizontal="center" vertical="center"/>
    </xf>
    <xf numFmtId="0" fontId="12" fillId="0" borderId="46" xfId="5" applyFont="1" applyBorder="1" applyAlignment="1">
      <alignment horizontal="center" vertical="center"/>
    </xf>
    <xf numFmtId="0" fontId="12" fillId="0" borderId="45" xfId="5" applyFont="1" applyBorder="1" applyAlignment="1">
      <alignment horizontal="center" vertical="center"/>
    </xf>
    <xf numFmtId="0" fontId="8" fillId="8" borderId="25" xfId="5" applyFont="1" applyFill="1" applyBorder="1" applyAlignment="1">
      <alignment horizontal="center" vertical="center"/>
    </xf>
    <xf numFmtId="0" fontId="8" fillId="8" borderId="34" xfId="5" applyFill="1" applyBorder="1" applyAlignment="1">
      <alignment horizontal="center" vertical="center"/>
    </xf>
    <xf numFmtId="0" fontId="8" fillId="8" borderId="32" xfId="5" applyFill="1" applyBorder="1" applyAlignment="1">
      <alignment horizontal="center" vertical="center"/>
    </xf>
    <xf numFmtId="0" fontId="8" fillId="0" borderId="25" xfId="5" applyFont="1" applyBorder="1" applyAlignment="1">
      <alignment horizontal="center" vertical="center"/>
    </xf>
    <xf numFmtId="0" fontId="8" fillId="0" borderId="34" xfId="5" applyBorder="1" applyAlignment="1">
      <alignment horizontal="center" vertical="center"/>
    </xf>
    <xf numFmtId="0" fontId="8" fillId="0" borderId="32" xfId="5" applyBorder="1" applyAlignment="1">
      <alignment horizontal="center" vertical="center"/>
    </xf>
    <xf numFmtId="0" fontId="12" fillId="0" borderId="25" xfId="5" applyFont="1" applyBorder="1" applyAlignment="1">
      <alignment horizontal="center" vertical="center"/>
    </xf>
    <xf numFmtId="0" fontId="12" fillId="0" borderId="32" xfId="5" applyFont="1" applyBorder="1" applyAlignment="1">
      <alignment horizontal="center" vertical="center"/>
    </xf>
    <xf numFmtId="0" fontId="8" fillId="8" borderId="34" xfId="5" applyFont="1" applyFill="1" applyBorder="1" applyAlignment="1">
      <alignment horizontal="center" vertical="center"/>
    </xf>
    <xf numFmtId="0" fontId="8" fillId="0" borderId="34" xfId="5" applyFont="1" applyBorder="1" applyAlignment="1">
      <alignment horizontal="center" vertical="center"/>
    </xf>
    <xf numFmtId="0" fontId="8" fillId="0" borderId="40" xfId="5" applyFont="1" applyBorder="1" applyAlignment="1">
      <alignment horizontal="center" vertical="center"/>
    </xf>
    <xf numFmtId="0" fontId="8" fillId="0" borderId="38" xfId="5" applyBorder="1" applyAlignment="1">
      <alignment horizontal="center" vertical="center"/>
    </xf>
    <xf numFmtId="0" fontId="8" fillId="0" borderId="39" xfId="5" applyBorder="1" applyAlignment="1">
      <alignment horizontal="center" vertical="center"/>
    </xf>
    <xf numFmtId="0" fontId="8" fillId="0" borderId="38" xfId="5" applyFont="1" applyBorder="1" applyAlignment="1">
      <alignment horizontal="center" vertical="center"/>
    </xf>
    <xf numFmtId="0" fontId="12" fillId="0" borderId="40" xfId="5" applyFont="1" applyBorder="1" applyAlignment="1">
      <alignment horizontal="center" vertical="center"/>
    </xf>
    <xf numFmtId="0" fontId="12" fillId="0" borderId="39" xfId="5" applyFont="1" applyBorder="1" applyAlignment="1">
      <alignment horizontal="center" vertical="center"/>
    </xf>
    <xf numFmtId="0" fontId="8" fillId="0" borderId="0" xfId="5" applyFont="1" applyBorder="1" applyAlignment="1">
      <alignment horizontal="center" textRotation="90"/>
    </xf>
    <xf numFmtId="0" fontId="12" fillId="0" borderId="93" xfId="5" applyFont="1" applyFill="1" applyBorder="1" applyAlignment="1">
      <alignment horizontal="center" vertical="center"/>
    </xf>
    <xf numFmtId="0" fontId="12" fillId="0" borderId="94" xfId="5" applyFont="1" applyFill="1" applyBorder="1" applyAlignment="1">
      <alignment horizontal="center" vertical="center"/>
    </xf>
    <xf numFmtId="0" fontId="12" fillId="0" borderId="95" xfId="5" applyFont="1" applyFill="1" applyBorder="1" applyAlignment="1">
      <alignment horizontal="center" vertical="center"/>
    </xf>
    <xf numFmtId="0" fontId="12" fillId="0" borderId="0" xfId="5" applyFont="1" applyBorder="1" applyAlignment="1">
      <alignment horizontal="left" vertical="center"/>
    </xf>
    <xf numFmtId="0" fontId="8" fillId="0" borderId="0" xfId="5" applyFont="1" applyBorder="1" applyAlignment="1">
      <alignment horizontal="left" vertical="center"/>
    </xf>
    <xf numFmtId="0" fontId="8" fillId="0" borderId="69" xfId="5" applyFont="1" applyBorder="1" applyAlignment="1">
      <alignment horizontal="left" vertical="center"/>
    </xf>
    <xf numFmtId="0" fontId="8" fillId="0" borderId="69" xfId="5" applyFont="1" applyBorder="1" applyAlignment="1">
      <alignment horizontal="center" textRotation="90"/>
    </xf>
    <xf numFmtId="0" fontId="8" fillId="0" borderId="86" xfId="5" applyFont="1" applyBorder="1" applyAlignment="1">
      <alignment horizontal="center" wrapText="1"/>
    </xf>
    <xf numFmtId="0" fontId="8" fillId="0" borderId="87" xfId="5" applyFont="1" applyBorder="1" applyAlignment="1">
      <alignment horizontal="center" wrapText="1"/>
    </xf>
    <xf numFmtId="0" fontId="8" fillId="0" borderId="88" xfId="5" applyFont="1" applyBorder="1" applyAlignment="1">
      <alignment horizontal="center" wrapText="1"/>
    </xf>
    <xf numFmtId="0" fontId="8" fillId="0" borderId="89" xfId="5" applyFont="1" applyBorder="1" applyAlignment="1">
      <alignment horizontal="center" wrapText="1"/>
    </xf>
    <xf numFmtId="0" fontId="8" fillId="0" borderId="90" xfId="5" applyFont="1" applyBorder="1" applyAlignment="1">
      <alignment horizontal="center" wrapText="1"/>
    </xf>
    <xf numFmtId="0" fontId="8" fillId="0" borderId="91" xfId="5" applyFont="1" applyBorder="1" applyAlignment="1">
      <alignment horizontal="center" wrapText="1"/>
    </xf>
    <xf numFmtId="0" fontId="22" fillId="0" borderId="86" xfId="5" applyFont="1" applyBorder="1" applyAlignment="1">
      <alignment horizontal="center" vertical="center" wrapText="1"/>
    </xf>
    <xf numFmtId="0" fontId="22" fillId="0" borderId="87" xfId="5" applyFont="1" applyBorder="1" applyAlignment="1">
      <alignment horizontal="center" vertical="center" wrapText="1"/>
    </xf>
    <xf numFmtId="0" fontId="22" fillId="0" borderId="88" xfId="5" applyFont="1" applyBorder="1" applyAlignment="1">
      <alignment horizontal="center" vertical="center" wrapText="1"/>
    </xf>
    <xf numFmtId="0" fontId="22" fillId="0" borderId="89" xfId="5" applyFont="1" applyBorder="1" applyAlignment="1">
      <alignment horizontal="center" vertical="center" wrapText="1"/>
    </xf>
    <xf numFmtId="0" fontId="22" fillId="0" borderId="90" xfId="5" applyFont="1" applyBorder="1" applyAlignment="1">
      <alignment horizontal="center" vertical="center" wrapText="1"/>
    </xf>
    <xf numFmtId="0" fontId="22" fillId="0" borderId="91" xfId="5" applyFont="1" applyBorder="1" applyAlignment="1">
      <alignment horizontal="center" vertical="center" wrapText="1"/>
    </xf>
    <xf numFmtId="0" fontId="5" fillId="0" borderId="24" xfId="6" applyBorder="1" applyAlignment="1">
      <alignment horizontal="center" vertical="center"/>
    </xf>
    <xf numFmtId="0" fontId="5" fillId="0" borderId="28" xfId="6" applyBorder="1" applyAlignment="1">
      <alignment horizontal="center" vertical="center"/>
    </xf>
    <xf numFmtId="0" fontId="5" fillId="0" borderId="21" xfId="6" applyBorder="1" applyAlignment="1">
      <alignment horizontal="center" vertical="center"/>
    </xf>
    <xf numFmtId="0" fontId="5" fillId="0" borderId="55" xfId="6" applyBorder="1" applyAlignment="1">
      <alignment horizontal="center" vertical="center"/>
    </xf>
    <xf numFmtId="0" fontId="5" fillId="0" borderId="54" xfId="6" applyBorder="1" applyAlignment="1">
      <alignment horizontal="center" vertical="center"/>
    </xf>
    <xf numFmtId="0" fontId="5" fillId="0" borderId="23" xfId="6" applyBorder="1" applyAlignment="1">
      <alignment horizontal="center" vertical="center"/>
    </xf>
    <xf numFmtId="0" fontId="5" fillId="0" borderId="27" xfId="6" applyBorder="1" applyAlignment="1">
      <alignment horizontal="center" vertical="center"/>
    </xf>
    <xf numFmtId="0" fontId="5" fillId="0" borderId="42" xfId="6" applyBorder="1" applyAlignment="1">
      <alignment horizontal="center" vertical="center"/>
    </xf>
    <xf numFmtId="0" fontId="5" fillId="0" borderId="36" xfId="6" applyBorder="1" applyAlignment="1">
      <alignment horizontal="center" vertical="center"/>
    </xf>
    <xf numFmtId="0" fontId="5" fillId="0" borderId="41" xfId="6" applyBorder="1" applyAlignment="1">
      <alignment horizontal="center" vertical="center"/>
    </xf>
    <xf numFmtId="0" fontId="5" fillId="0" borderId="35" xfId="6" applyBorder="1" applyAlignment="1">
      <alignment horizontal="center" vertical="center"/>
    </xf>
    <xf numFmtId="0" fontId="5" fillId="0" borderId="63" xfId="6" applyBorder="1" applyAlignment="1">
      <alignment horizontal="center" vertical="center"/>
    </xf>
    <xf numFmtId="0" fontId="27" fillId="0" borderId="9" xfId="6" applyFont="1" applyBorder="1" applyAlignment="1">
      <alignment horizontal="center"/>
    </xf>
    <xf numFmtId="0" fontId="27" fillId="0" borderId="10" xfId="6" applyFont="1" applyBorder="1" applyAlignment="1">
      <alignment horizontal="center"/>
    </xf>
    <xf numFmtId="0" fontId="27" fillId="0" borderId="11" xfId="6" applyFont="1" applyBorder="1" applyAlignment="1">
      <alignment horizontal="center"/>
    </xf>
    <xf numFmtId="0" fontId="5" fillId="0" borderId="20" xfId="6" applyBorder="1" applyAlignment="1">
      <alignment horizontal="center" vertical="center"/>
    </xf>
    <xf numFmtId="0" fontId="27" fillId="0" borderId="9" xfId="4" applyFont="1" applyBorder="1" applyAlignment="1">
      <alignment horizontal="center"/>
    </xf>
    <xf numFmtId="0" fontId="27" fillId="0" borderId="10" xfId="4" applyFont="1" applyBorder="1" applyAlignment="1">
      <alignment horizontal="center"/>
    </xf>
    <xf numFmtId="0" fontId="27" fillId="0" borderId="11" xfId="4" applyFont="1" applyBorder="1" applyAlignment="1">
      <alignment horizontal="center"/>
    </xf>
    <xf numFmtId="0" fontId="27" fillId="0" borderId="54" xfId="4" applyFont="1" applyBorder="1" applyAlignment="1">
      <alignment horizontal="center"/>
    </xf>
    <xf numFmtId="0" fontId="27" fillId="0" borderId="56" xfId="4" applyFont="1" applyBorder="1" applyAlignment="1">
      <alignment horizontal="center"/>
    </xf>
    <xf numFmtId="0" fontId="27" fillId="0" borderId="55" xfId="4" applyFont="1" applyBorder="1" applyAlignment="1">
      <alignment horizontal="center"/>
    </xf>
    <xf numFmtId="0" fontId="37" fillId="3" borderId="51" xfId="3" applyFont="1" applyFill="1" applyBorder="1" applyAlignment="1">
      <alignment horizontal="center" vertical="center"/>
    </xf>
    <xf numFmtId="0" fontId="37" fillId="3" borderId="58" xfId="3" applyFont="1" applyFill="1" applyBorder="1" applyAlignment="1">
      <alignment horizontal="center" vertical="center"/>
    </xf>
    <xf numFmtId="0" fontId="36" fillId="3" borderId="155" xfId="3" applyFont="1" applyFill="1" applyBorder="1" applyAlignment="1">
      <alignment horizontal="center" vertical="center"/>
    </xf>
    <xf numFmtId="0" fontId="37" fillId="3" borderId="49" xfId="3" applyFont="1" applyFill="1" applyBorder="1" applyAlignment="1">
      <alignment horizontal="center" vertical="center"/>
    </xf>
    <xf numFmtId="0" fontId="36" fillId="3" borderId="51" xfId="3" applyFont="1" applyFill="1" applyBorder="1" applyAlignment="1">
      <alignment vertical="center"/>
    </xf>
    <xf numFmtId="0" fontId="12" fillId="3" borderId="156" xfId="3" applyFont="1" applyFill="1" applyBorder="1" applyAlignment="1">
      <alignment horizontal="center" vertical="center"/>
    </xf>
    <xf numFmtId="0" fontId="12" fillId="3" borderId="157" xfId="3" applyFont="1" applyFill="1" applyBorder="1" applyAlignment="1">
      <alignment horizontal="center" vertical="center"/>
    </xf>
    <xf numFmtId="0" fontId="31" fillId="5" borderId="153" xfId="3" applyFont="1" applyFill="1" applyBorder="1" applyAlignment="1">
      <alignment horizontal="left" vertical="center"/>
    </xf>
    <xf numFmtId="0" fontId="31" fillId="5" borderId="167" xfId="3" applyFont="1" applyFill="1" applyBorder="1" applyAlignment="1">
      <alignment horizontal="left" vertical="center"/>
    </xf>
  </cellXfs>
  <cellStyles count="7">
    <cellStyle name="Hyperlink" xfId="2" builtinId="8"/>
    <cellStyle name="Normal" xfId="0" builtinId="0"/>
    <cellStyle name="Normal 2" xfId="1" xr:uid="{00000000-0005-0000-0000-000002000000}"/>
    <cellStyle name="Normal 2 2" xfId="5" xr:uid="{00000000-0005-0000-0000-000003000000}"/>
    <cellStyle name="Normal 3" xfId="3" xr:uid="{00000000-0005-0000-0000-000004000000}"/>
    <cellStyle name="Normal 4" xfId="4" xr:uid="{00000000-0005-0000-0000-000005000000}"/>
    <cellStyle name="Normal 5"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6E0B4"/>
      <color rgb="FFFF66FF"/>
      <color rgb="FF00FFFF"/>
      <color rgb="FFD9D9D9"/>
      <color rgb="FF7030A0"/>
      <color rgb="FFC0504D"/>
      <color rgb="FF963634"/>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4.png"/><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106680</xdr:rowOff>
    </xdr:from>
    <xdr:to>
      <xdr:col>12</xdr:col>
      <xdr:colOff>83820</xdr:colOff>
      <xdr:row>27</xdr:row>
      <xdr:rowOff>144780</xdr:rowOff>
    </xdr:to>
    <xdr:pic>
      <xdr:nvPicPr>
        <xdr:cNvPr id="2" name="Pictur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3021330"/>
          <a:ext cx="617982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49</xdr:row>
      <xdr:rowOff>123825</xdr:rowOff>
    </xdr:from>
    <xdr:to>
      <xdr:col>0</xdr:col>
      <xdr:colOff>133350</xdr:colOff>
      <xdr:row>57</xdr:row>
      <xdr:rowOff>28575</xdr:rowOff>
    </xdr:to>
    <xdr:sp macro="" textlink="">
      <xdr:nvSpPr>
        <xdr:cNvPr id="3" name="Text Box 8">
          <a:extLst>
            <a:ext uri="{FF2B5EF4-FFF2-40B4-BE49-F238E27FC236}">
              <a16:creationId xmlns:a16="http://schemas.microsoft.com/office/drawing/2014/main" id="{00000000-0008-0000-0000-000003000000}"/>
            </a:ext>
          </a:extLst>
        </xdr:cNvPr>
        <xdr:cNvSpPr txBox="1">
          <a:spLocks noChangeArrowheads="1"/>
        </xdr:cNvSpPr>
      </xdr:nvSpPr>
      <xdr:spPr bwMode="auto">
        <a:xfrm>
          <a:off x="0" y="8058150"/>
          <a:ext cx="133350" cy="1200150"/>
        </a:xfrm>
        <a:prstGeom prst="rect">
          <a:avLst/>
        </a:prstGeom>
        <a:noFill/>
        <a:ln w="9525">
          <a:noFill/>
          <a:miter lim="800000"/>
          <a:headEnd/>
          <a:tailEnd/>
        </a:ln>
      </xdr:spPr>
      <xdr:txBody>
        <a:bodyPr vertOverflow="clip" vert="vert270" wrap="square" lIns="0" tIns="0" rIns="0" bIns="0" anchor="ctr" upright="1"/>
        <a:lstStyle/>
        <a:p>
          <a:pPr algn="ctr" rtl="0">
            <a:defRPr sz="1000"/>
          </a:pPr>
          <a:r>
            <a:rPr lang="en-US" sz="600" b="0" i="0" u="none" strike="noStrike" baseline="0">
              <a:solidFill>
                <a:srgbClr val="000000"/>
              </a:solidFill>
              <a:latin typeface="Times New Roman"/>
              <a:cs typeface="Times New Roman"/>
            </a:rPr>
            <a:t>Template Deliverable Excel v01</a:t>
          </a:r>
        </a:p>
      </xdr:txBody>
    </xdr:sp>
    <xdr:clientData/>
  </xdr:twoCellAnchor>
  <xdr:twoCellAnchor>
    <xdr:from>
      <xdr:col>0</xdr:col>
      <xdr:colOff>83820</xdr:colOff>
      <xdr:row>3</xdr:row>
      <xdr:rowOff>160020</xdr:rowOff>
    </xdr:from>
    <xdr:to>
      <xdr:col>31</xdr:col>
      <xdr:colOff>83820</xdr:colOff>
      <xdr:row>9</xdr:row>
      <xdr:rowOff>38100</xdr:rowOff>
    </xdr:to>
    <xdr:pic>
      <xdr:nvPicPr>
        <xdr:cNvPr id="4" name="Afbeelding 1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 y="645795"/>
          <a:ext cx="18897600" cy="849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2881004</xdr:colOff>
      <xdr:row>9</xdr:row>
      <xdr:rowOff>84090</xdr:rowOff>
    </xdr:from>
    <xdr:ext cx="9593948" cy="1595117"/>
    <xdr:sp macro="" textlink="">
      <xdr:nvSpPr>
        <xdr:cNvPr id="2" name="Rectangle 1">
          <a:extLst>
            <a:ext uri="{FF2B5EF4-FFF2-40B4-BE49-F238E27FC236}">
              <a16:creationId xmlns:a16="http://schemas.microsoft.com/office/drawing/2014/main" id="{00000000-0008-0000-0500-000002000000}"/>
            </a:ext>
          </a:extLst>
        </xdr:cNvPr>
        <xdr:cNvSpPr/>
      </xdr:nvSpPr>
      <xdr:spPr>
        <a:xfrm rot="20230323">
          <a:off x="4490729" y="1798590"/>
          <a:ext cx="9593948" cy="1595117"/>
        </a:xfrm>
        <a:prstGeom prst="rect">
          <a:avLst/>
        </a:prstGeom>
        <a:noFill/>
      </xdr:spPr>
      <xdr:txBody>
        <a:bodyPr wrap="square" lIns="91440" tIns="45720" rIns="91440" bIns="45720">
          <a:spAutoFit/>
        </a:bodyPr>
        <a:lstStyle/>
        <a:p>
          <a:pPr algn="ctr"/>
          <a:r>
            <a:rPr lang="en-US" sz="9600" b="0" cap="none" spc="0">
              <a:ln w="0"/>
              <a:gradFill>
                <a:gsLst>
                  <a:gs pos="21000">
                    <a:srgbClr val="53575C"/>
                  </a:gs>
                  <a:gs pos="88000">
                    <a:srgbClr val="C5C7CA"/>
                  </a:gs>
                </a:gsLst>
                <a:lin ang="5400000"/>
              </a:gradFill>
              <a:effectLst/>
            </a:rPr>
            <a:t>Preliminary</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26</xdr:col>
      <xdr:colOff>952</xdr:colOff>
      <xdr:row>20</xdr:row>
      <xdr:rowOff>19053</xdr:rowOff>
    </xdr:from>
    <xdr:to>
      <xdr:col>30</xdr:col>
      <xdr:colOff>9524</xdr:colOff>
      <xdr:row>20</xdr:row>
      <xdr:rowOff>171450</xdr:rowOff>
    </xdr:to>
    <xdr:sp macro="" textlink="">
      <xdr:nvSpPr>
        <xdr:cNvPr id="18" name="Left Brace 17">
          <a:extLst>
            <a:ext uri="{FF2B5EF4-FFF2-40B4-BE49-F238E27FC236}">
              <a16:creationId xmlns:a16="http://schemas.microsoft.com/office/drawing/2014/main" id="{00000000-0008-0000-0600-000012000000}"/>
            </a:ext>
          </a:extLst>
        </xdr:cNvPr>
        <xdr:cNvSpPr/>
      </xdr:nvSpPr>
      <xdr:spPr bwMode="auto">
        <a:xfrm rot="5400000">
          <a:off x="5263039" y="3424716"/>
          <a:ext cx="152397" cy="77057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32</xdr:col>
      <xdr:colOff>954</xdr:colOff>
      <xdr:row>18</xdr:row>
      <xdr:rowOff>66675</xdr:rowOff>
    </xdr:from>
    <xdr:to>
      <xdr:col>36</xdr:col>
      <xdr:colOff>4</xdr:colOff>
      <xdr:row>19</xdr:row>
      <xdr:rowOff>76200</xdr:rowOff>
    </xdr:to>
    <xdr:sp macro="" textlink="">
      <xdr:nvSpPr>
        <xdr:cNvPr id="22" name="Left Brace 21">
          <a:extLst>
            <a:ext uri="{FF2B5EF4-FFF2-40B4-BE49-F238E27FC236}">
              <a16:creationId xmlns:a16="http://schemas.microsoft.com/office/drawing/2014/main" id="{00000000-0008-0000-0600-000016000000}"/>
            </a:ext>
          </a:extLst>
        </xdr:cNvPr>
        <xdr:cNvSpPr/>
      </xdr:nvSpPr>
      <xdr:spPr bwMode="auto">
        <a:xfrm rot="16200000">
          <a:off x="5043966" y="3691413"/>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956</xdr:colOff>
      <xdr:row>18</xdr:row>
      <xdr:rowOff>66675</xdr:rowOff>
    </xdr:from>
    <xdr:to>
      <xdr:col>24</xdr:col>
      <xdr:colOff>6</xdr:colOff>
      <xdr:row>19</xdr:row>
      <xdr:rowOff>76200</xdr:rowOff>
    </xdr:to>
    <xdr:sp macro="" textlink="">
      <xdr:nvSpPr>
        <xdr:cNvPr id="25" name="Left Brace 24">
          <a:extLst>
            <a:ext uri="{FF2B5EF4-FFF2-40B4-BE49-F238E27FC236}">
              <a16:creationId xmlns:a16="http://schemas.microsoft.com/office/drawing/2014/main" id="{00000000-0008-0000-0600-000019000000}"/>
            </a:ext>
          </a:extLst>
        </xdr:cNvPr>
        <xdr:cNvSpPr/>
      </xdr:nvSpPr>
      <xdr:spPr bwMode="auto">
        <a:xfrm rot="16200000">
          <a:off x="2567468" y="3691413"/>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481</xdr:colOff>
      <xdr:row>19</xdr:row>
      <xdr:rowOff>76201</xdr:rowOff>
    </xdr:from>
    <xdr:to>
      <xdr:col>28</xdr:col>
      <xdr:colOff>5238</xdr:colOff>
      <xdr:row>20</xdr:row>
      <xdr:rowOff>19054</xdr:rowOff>
    </xdr:to>
    <xdr:cxnSp macro="">
      <xdr:nvCxnSpPr>
        <xdr:cNvPr id="30" name="Straight Connector 29">
          <a:extLst>
            <a:ext uri="{FF2B5EF4-FFF2-40B4-BE49-F238E27FC236}">
              <a16:creationId xmlns:a16="http://schemas.microsoft.com/office/drawing/2014/main" id="{00000000-0008-0000-0600-00001E000000}"/>
            </a:ext>
          </a:extLst>
        </xdr:cNvPr>
        <xdr:cNvCxnSpPr>
          <a:stCxn id="25" idx="1"/>
          <a:endCxn id="18" idx="1"/>
        </xdr:cNvCxnSpPr>
      </xdr:nvCxnSpPr>
      <xdr:spPr bwMode="auto">
        <a:xfrm>
          <a:off x="4191481" y="3600451"/>
          <a:ext cx="1147757"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28</xdr:col>
      <xdr:colOff>5238</xdr:colOff>
      <xdr:row>19</xdr:row>
      <xdr:rowOff>76201</xdr:rowOff>
    </xdr:from>
    <xdr:to>
      <xdr:col>34</xdr:col>
      <xdr:colOff>479</xdr:colOff>
      <xdr:row>20</xdr:row>
      <xdr:rowOff>19054</xdr:rowOff>
    </xdr:to>
    <xdr:cxnSp macro="">
      <xdr:nvCxnSpPr>
        <xdr:cNvPr id="32" name="Straight Connector 31">
          <a:extLst>
            <a:ext uri="{FF2B5EF4-FFF2-40B4-BE49-F238E27FC236}">
              <a16:creationId xmlns:a16="http://schemas.microsoft.com/office/drawing/2014/main" id="{00000000-0008-0000-0600-000020000000}"/>
            </a:ext>
          </a:extLst>
        </xdr:cNvPr>
        <xdr:cNvCxnSpPr>
          <a:stCxn id="22" idx="1"/>
          <a:endCxn id="18" idx="1"/>
        </xdr:cNvCxnSpPr>
      </xdr:nvCxnSpPr>
      <xdr:spPr bwMode="auto">
        <a:xfrm flipH="1">
          <a:off x="5339238" y="3600451"/>
          <a:ext cx="1138241"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65</xdr:col>
      <xdr:colOff>172404</xdr:colOff>
      <xdr:row>18</xdr:row>
      <xdr:rowOff>85724</xdr:rowOff>
    </xdr:from>
    <xdr:to>
      <xdr:col>68</xdr:col>
      <xdr:colOff>9525</xdr:colOff>
      <xdr:row>19</xdr:row>
      <xdr:rowOff>76200</xdr:rowOff>
    </xdr:to>
    <xdr:sp macro="" textlink="">
      <xdr:nvSpPr>
        <xdr:cNvPr id="36" name="Left Brace 35">
          <a:extLst>
            <a:ext uri="{FF2B5EF4-FFF2-40B4-BE49-F238E27FC236}">
              <a16:creationId xmlns:a16="http://schemas.microsoft.com/office/drawing/2014/main" id="{00000000-0008-0000-0600-000024000000}"/>
            </a:ext>
          </a:extLst>
        </xdr:cNvPr>
        <xdr:cNvSpPr/>
      </xdr:nvSpPr>
      <xdr:spPr bwMode="auto">
        <a:xfrm rot="16200000">
          <a:off x="12668727" y="3496151"/>
          <a:ext cx="180976" cy="408621"/>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181931</xdr:colOff>
      <xdr:row>18</xdr:row>
      <xdr:rowOff>66674</xdr:rowOff>
    </xdr:from>
    <xdr:to>
      <xdr:col>61</xdr:col>
      <xdr:colOff>38100</xdr:colOff>
      <xdr:row>19</xdr:row>
      <xdr:rowOff>76199</xdr:rowOff>
    </xdr:to>
    <xdr:sp macro="" textlink="">
      <xdr:nvSpPr>
        <xdr:cNvPr id="37" name="Left Brace 36">
          <a:extLst>
            <a:ext uri="{FF2B5EF4-FFF2-40B4-BE49-F238E27FC236}">
              <a16:creationId xmlns:a16="http://schemas.microsoft.com/office/drawing/2014/main" id="{00000000-0008-0000-0600-000025000000}"/>
            </a:ext>
          </a:extLst>
        </xdr:cNvPr>
        <xdr:cNvSpPr/>
      </xdr:nvSpPr>
      <xdr:spPr bwMode="auto">
        <a:xfrm rot="16200000">
          <a:off x="10392253" y="3477102"/>
          <a:ext cx="200025" cy="42766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25</xdr:col>
      <xdr:colOff>171451</xdr:colOff>
      <xdr:row>26</xdr:row>
      <xdr:rowOff>85724</xdr:rowOff>
    </xdr:from>
    <xdr:to>
      <xdr:col>36</xdr:col>
      <xdr:colOff>19053</xdr:colOff>
      <xdr:row>27</xdr:row>
      <xdr:rowOff>85723</xdr:rowOff>
    </xdr:to>
    <xdr:sp macro="" textlink="">
      <xdr:nvSpPr>
        <xdr:cNvPr id="12" name="Left Brace 11">
          <a:extLst>
            <a:ext uri="{FF2B5EF4-FFF2-40B4-BE49-F238E27FC236}">
              <a16:creationId xmlns:a16="http://schemas.microsoft.com/office/drawing/2014/main" id="{00000000-0008-0000-0600-00000C000000}"/>
            </a:ext>
          </a:extLst>
        </xdr:cNvPr>
        <xdr:cNvSpPr/>
      </xdr:nvSpPr>
      <xdr:spPr bwMode="auto">
        <a:xfrm rot="16200000">
          <a:off x="5810252" y="4067173"/>
          <a:ext cx="190499" cy="194310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47627</xdr:colOff>
      <xdr:row>27</xdr:row>
      <xdr:rowOff>85724</xdr:rowOff>
    </xdr:from>
    <xdr:to>
      <xdr:col>31</xdr:col>
      <xdr:colOff>2</xdr:colOff>
      <xdr:row>35</xdr:row>
      <xdr:rowOff>76200</xdr:rowOff>
    </xdr:to>
    <xdr:cxnSp macro="">
      <xdr:nvCxnSpPr>
        <xdr:cNvPr id="14" name="Straight Arrow Connector 13">
          <a:extLst>
            <a:ext uri="{FF2B5EF4-FFF2-40B4-BE49-F238E27FC236}">
              <a16:creationId xmlns:a16="http://schemas.microsoft.com/office/drawing/2014/main" id="{00000000-0008-0000-0600-00000E000000}"/>
            </a:ext>
          </a:extLst>
        </xdr:cNvPr>
        <xdr:cNvCxnSpPr>
          <a:stCxn id="12" idx="1"/>
        </xdr:cNvCxnSpPr>
      </xdr:nvCxnSpPr>
      <xdr:spPr bwMode="auto">
        <a:xfrm flipH="1">
          <a:off x="4238627" y="5133974"/>
          <a:ext cx="1666875" cy="1343026"/>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37</xdr:col>
      <xdr:colOff>180975</xdr:colOff>
      <xdr:row>32</xdr:row>
      <xdr:rowOff>5779</xdr:rowOff>
    </xdr:from>
    <xdr:to>
      <xdr:col>64</xdr:col>
      <xdr:colOff>0</xdr:colOff>
      <xdr:row>51</xdr:row>
      <xdr:rowOff>28575</xdr:rowOff>
    </xdr:to>
    <xdr:pic>
      <xdr:nvPicPr>
        <xdr:cNvPr id="20484" name="Picture 4">
          <a:extLst>
            <a:ext uri="{FF2B5EF4-FFF2-40B4-BE49-F238E27FC236}">
              <a16:creationId xmlns:a16="http://schemas.microsoft.com/office/drawing/2014/main" id="{00000000-0008-0000-0600-000004500000}"/>
            </a:ext>
          </a:extLst>
        </xdr:cNvPr>
        <xdr:cNvPicPr>
          <a:picLocks noChangeAspect="1" noChangeArrowheads="1"/>
        </xdr:cNvPicPr>
      </xdr:nvPicPr>
      <xdr:blipFill>
        <a:blip xmlns:r="http://schemas.openxmlformats.org/officeDocument/2006/relationships" r:embed="rId1" cstate="print"/>
        <a:srcRect t="8594"/>
        <a:stretch>
          <a:fillRect/>
        </a:stretch>
      </xdr:blipFill>
      <xdr:spPr bwMode="auto">
        <a:xfrm>
          <a:off x="7229475" y="5920804"/>
          <a:ext cx="4962525" cy="3099371"/>
        </a:xfrm>
        <a:prstGeom prst="rect">
          <a:avLst/>
        </a:prstGeom>
        <a:noFill/>
        <a:ln w="9525">
          <a:noFill/>
          <a:miter lim="800000"/>
          <a:headEnd/>
          <a:tailEnd/>
        </a:ln>
      </xdr:spPr>
    </xdr:pic>
    <xdr:clientData/>
  </xdr:twoCellAnchor>
  <xdr:twoCellAnchor>
    <xdr:from>
      <xdr:col>58</xdr:col>
      <xdr:colOff>95250</xdr:colOff>
      <xdr:row>19</xdr:row>
      <xdr:rowOff>76200</xdr:rowOff>
    </xdr:from>
    <xdr:to>
      <xdr:col>66</xdr:col>
      <xdr:colOff>186216</xdr:colOff>
      <xdr:row>34</xdr:row>
      <xdr:rowOff>0</xdr:rowOff>
    </xdr:to>
    <xdr:cxnSp macro="">
      <xdr:nvCxnSpPr>
        <xdr:cNvPr id="35" name="Straight Arrow Connector 34">
          <a:extLst>
            <a:ext uri="{FF2B5EF4-FFF2-40B4-BE49-F238E27FC236}">
              <a16:creationId xmlns:a16="http://schemas.microsoft.com/office/drawing/2014/main" id="{00000000-0008-0000-0600-000023000000}"/>
            </a:ext>
          </a:extLst>
        </xdr:cNvPr>
        <xdr:cNvCxnSpPr>
          <a:stCxn id="36" idx="1"/>
        </xdr:cNvCxnSpPr>
      </xdr:nvCxnSpPr>
      <xdr:spPr bwMode="auto">
        <a:xfrm flipH="1">
          <a:off x="11144250" y="3600450"/>
          <a:ext cx="1614966" cy="26384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56</xdr:col>
      <xdr:colOff>95250</xdr:colOff>
      <xdr:row>19</xdr:row>
      <xdr:rowOff>76199</xdr:rowOff>
    </xdr:from>
    <xdr:to>
      <xdr:col>60</xdr:col>
      <xdr:colOff>14766</xdr:colOff>
      <xdr:row>33</xdr:row>
      <xdr:rowOff>114300</xdr:rowOff>
    </xdr:to>
    <xdr:cxnSp macro="">
      <xdr:nvCxnSpPr>
        <xdr:cNvPr id="42" name="Straight Arrow Connector 41">
          <a:extLst>
            <a:ext uri="{FF2B5EF4-FFF2-40B4-BE49-F238E27FC236}">
              <a16:creationId xmlns:a16="http://schemas.microsoft.com/office/drawing/2014/main" id="{00000000-0008-0000-0600-00002A000000}"/>
            </a:ext>
          </a:extLst>
        </xdr:cNvPr>
        <xdr:cNvCxnSpPr>
          <a:stCxn id="37" idx="1"/>
        </xdr:cNvCxnSpPr>
      </xdr:nvCxnSpPr>
      <xdr:spPr bwMode="auto">
        <a:xfrm flipH="1">
          <a:off x="10763250" y="3600449"/>
          <a:ext cx="681516" cy="2590801"/>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68</xdr:col>
      <xdr:colOff>0</xdr:colOff>
      <xdr:row>26</xdr:row>
      <xdr:rowOff>95250</xdr:rowOff>
    </xdr:from>
    <xdr:to>
      <xdr:col>72</xdr:col>
      <xdr:colOff>28578</xdr:colOff>
      <xdr:row>27</xdr:row>
      <xdr:rowOff>95248</xdr:rowOff>
    </xdr:to>
    <xdr:sp macro="" textlink="">
      <xdr:nvSpPr>
        <xdr:cNvPr id="47" name="Left Brace 46">
          <a:extLst>
            <a:ext uri="{FF2B5EF4-FFF2-40B4-BE49-F238E27FC236}">
              <a16:creationId xmlns:a16="http://schemas.microsoft.com/office/drawing/2014/main" id="{00000000-0008-0000-0600-00002F000000}"/>
            </a:ext>
          </a:extLst>
        </xdr:cNvPr>
        <xdr:cNvSpPr/>
      </xdr:nvSpPr>
      <xdr:spPr bwMode="auto">
        <a:xfrm rot="16200000">
          <a:off x="13254040" y="4652960"/>
          <a:ext cx="190498" cy="790578"/>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57154</xdr:colOff>
      <xdr:row>27</xdr:row>
      <xdr:rowOff>95248</xdr:rowOff>
    </xdr:from>
    <xdr:to>
      <xdr:col>70</xdr:col>
      <xdr:colOff>14289</xdr:colOff>
      <xdr:row>42</xdr:row>
      <xdr:rowOff>85725</xdr:rowOff>
    </xdr:to>
    <xdr:cxnSp macro="">
      <xdr:nvCxnSpPr>
        <xdr:cNvPr id="48" name="Straight Arrow Connector 47">
          <a:extLst>
            <a:ext uri="{FF2B5EF4-FFF2-40B4-BE49-F238E27FC236}">
              <a16:creationId xmlns:a16="http://schemas.microsoft.com/office/drawing/2014/main" id="{00000000-0008-0000-0600-000030000000}"/>
            </a:ext>
          </a:extLst>
        </xdr:cNvPr>
        <xdr:cNvCxnSpPr>
          <a:stCxn id="47" idx="1"/>
        </xdr:cNvCxnSpPr>
      </xdr:nvCxnSpPr>
      <xdr:spPr bwMode="auto">
        <a:xfrm flipH="1">
          <a:off x="11106154" y="5143498"/>
          <a:ext cx="2243135" cy="2476502"/>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17</xdr:col>
      <xdr:colOff>95250</xdr:colOff>
      <xdr:row>26</xdr:row>
      <xdr:rowOff>0</xdr:rowOff>
    </xdr:from>
    <xdr:to>
      <xdr:col>18</xdr:col>
      <xdr:colOff>114302</xdr:colOff>
      <xdr:row>33</xdr:row>
      <xdr:rowOff>9525</xdr:rowOff>
    </xdr:to>
    <xdr:cxnSp macro="">
      <xdr:nvCxnSpPr>
        <xdr:cNvPr id="23" name="Straight Arrow Connector 22">
          <a:extLst>
            <a:ext uri="{FF2B5EF4-FFF2-40B4-BE49-F238E27FC236}">
              <a16:creationId xmlns:a16="http://schemas.microsoft.com/office/drawing/2014/main" id="{00000000-0008-0000-0600-000017000000}"/>
            </a:ext>
          </a:extLst>
        </xdr:cNvPr>
        <xdr:cNvCxnSpPr/>
      </xdr:nvCxnSpPr>
      <xdr:spPr bwMode="auto">
        <a:xfrm>
          <a:off x="3333750" y="4857750"/>
          <a:ext cx="209552" cy="12287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44</xdr:col>
      <xdr:colOff>104775</xdr:colOff>
      <xdr:row>26</xdr:row>
      <xdr:rowOff>0</xdr:rowOff>
    </xdr:from>
    <xdr:to>
      <xdr:col>44</xdr:col>
      <xdr:colOff>104775</xdr:colOff>
      <xdr:row>36</xdr:row>
      <xdr:rowOff>142875</xdr:rowOff>
    </xdr:to>
    <xdr:cxnSp macro="">
      <xdr:nvCxnSpPr>
        <xdr:cNvPr id="20" name="Straight Arrow Connector 19">
          <a:extLst>
            <a:ext uri="{FF2B5EF4-FFF2-40B4-BE49-F238E27FC236}">
              <a16:creationId xmlns:a16="http://schemas.microsoft.com/office/drawing/2014/main" id="{00000000-0008-0000-0600-000014000000}"/>
            </a:ext>
          </a:extLst>
        </xdr:cNvPr>
        <xdr:cNvCxnSpPr/>
      </xdr:nvCxnSpPr>
      <xdr:spPr bwMode="auto">
        <a:xfrm>
          <a:off x="8486775" y="4857750"/>
          <a:ext cx="0" cy="1847850"/>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0482" name="Object 2" hidden="1">
              <a:extLst>
                <a:ext uri="{63B3BB69-23CF-44E3-9099-C40C66FF867C}">
                  <a14:compatExt spid="_x0000_s20482"/>
                </a:ext>
                <a:ext uri="{FF2B5EF4-FFF2-40B4-BE49-F238E27FC236}">
                  <a16:creationId xmlns:a16="http://schemas.microsoft.com/office/drawing/2014/main" id="{00000000-0008-0000-0600-0000025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0485" name="Object 5" hidden="1">
              <a:extLst>
                <a:ext uri="{63B3BB69-23CF-44E3-9099-C40C66FF867C}">
                  <a14:compatExt spid="_x0000_s20485"/>
                </a:ext>
                <a:ext uri="{FF2B5EF4-FFF2-40B4-BE49-F238E27FC236}">
                  <a16:creationId xmlns:a16="http://schemas.microsoft.com/office/drawing/2014/main" id="{00000000-0008-0000-0600-0000055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twoCellAnchor>
    <xdr:from>
      <xdr:col>32</xdr:col>
      <xdr:colOff>954</xdr:colOff>
      <xdr:row>18</xdr:row>
      <xdr:rowOff>66675</xdr:rowOff>
    </xdr:from>
    <xdr:to>
      <xdr:col>36</xdr:col>
      <xdr:colOff>4</xdr:colOff>
      <xdr:row>19</xdr:row>
      <xdr:rowOff>76200</xdr:rowOff>
    </xdr:to>
    <xdr:sp macro="" textlink="">
      <xdr:nvSpPr>
        <xdr:cNvPr id="31" name="Left Brace 30">
          <a:extLst>
            <a:ext uri="{FF2B5EF4-FFF2-40B4-BE49-F238E27FC236}">
              <a16:creationId xmlns:a16="http://schemas.microsoft.com/office/drawing/2014/main" id="{00000000-0008-0000-0600-00001F000000}"/>
            </a:ext>
          </a:extLst>
        </xdr:cNvPr>
        <xdr:cNvSpPr/>
      </xdr:nvSpPr>
      <xdr:spPr bwMode="auto">
        <a:xfrm rot="16200000">
          <a:off x="6377466" y="3091338"/>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956</xdr:colOff>
      <xdr:row>18</xdr:row>
      <xdr:rowOff>66675</xdr:rowOff>
    </xdr:from>
    <xdr:to>
      <xdr:col>24</xdr:col>
      <xdr:colOff>6</xdr:colOff>
      <xdr:row>19</xdr:row>
      <xdr:rowOff>76200</xdr:rowOff>
    </xdr:to>
    <xdr:sp macro="" textlink="">
      <xdr:nvSpPr>
        <xdr:cNvPr id="33" name="Left Brace 32">
          <a:extLst>
            <a:ext uri="{FF2B5EF4-FFF2-40B4-BE49-F238E27FC236}">
              <a16:creationId xmlns:a16="http://schemas.microsoft.com/office/drawing/2014/main" id="{00000000-0008-0000-0600-000021000000}"/>
            </a:ext>
          </a:extLst>
        </xdr:cNvPr>
        <xdr:cNvSpPr/>
      </xdr:nvSpPr>
      <xdr:spPr bwMode="auto">
        <a:xfrm rot="16200000">
          <a:off x="4091468" y="3091338"/>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65</xdr:col>
      <xdr:colOff>172404</xdr:colOff>
      <xdr:row>18</xdr:row>
      <xdr:rowOff>85724</xdr:rowOff>
    </xdr:from>
    <xdr:to>
      <xdr:col>68</xdr:col>
      <xdr:colOff>9525</xdr:colOff>
      <xdr:row>19</xdr:row>
      <xdr:rowOff>76200</xdr:rowOff>
    </xdr:to>
    <xdr:sp macro="" textlink="">
      <xdr:nvSpPr>
        <xdr:cNvPr id="34" name="Left Brace 33">
          <a:extLst>
            <a:ext uri="{FF2B5EF4-FFF2-40B4-BE49-F238E27FC236}">
              <a16:creationId xmlns:a16="http://schemas.microsoft.com/office/drawing/2014/main" id="{00000000-0008-0000-0600-000022000000}"/>
            </a:ext>
          </a:extLst>
        </xdr:cNvPr>
        <xdr:cNvSpPr/>
      </xdr:nvSpPr>
      <xdr:spPr bwMode="auto">
        <a:xfrm rot="16200000">
          <a:off x="12668727" y="3277076"/>
          <a:ext cx="180976" cy="408621"/>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181931</xdr:colOff>
      <xdr:row>18</xdr:row>
      <xdr:rowOff>66674</xdr:rowOff>
    </xdr:from>
    <xdr:to>
      <xdr:col>61</xdr:col>
      <xdr:colOff>38100</xdr:colOff>
      <xdr:row>19</xdr:row>
      <xdr:rowOff>76199</xdr:rowOff>
    </xdr:to>
    <xdr:sp macro="" textlink="">
      <xdr:nvSpPr>
        <xdr:cNvPr id="38" name="Left Brace 37">
          <a:extLst>
            <a:ext uri="{FF2B5EF4-FFF2-40B4-BE49-F238E27FC236}">
              <a16:creationId xmlns:a16="http://schemas.microsoft.com/office/drawing/2014/main" id="{00000000-0008-0000-0600-000026000000}"/>
            </a:ext>
          </a:extLst>
        </xdr:cNvPr>
        <xdr:cNvSpPr/>
      </xdr:nvSpPr>
      <xdr:spPr bwMode="auto">
        <a:xfrm rot="16200000">
          <a:off x="11344753" y="3258027"/>
          <a:ext cx="200025" cy="42766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oneCellAnchor>
    <xdr:from>
      <xdr:col>28</xdr:col>
      <xdr:colOff>174167</xdr:colOff>
      <xdr:row>4</xdr:row>
      <xdr:rowOff>180407</xdr:rowOff>
    </xdr:from>
    <xdr:ext cx="718466" cy="2572884"/>
    <xdr:sp macro="" textlink="">
      <xdr:nvSpPr>
        <xdr:cNvPr id="39" name="Rectangle 38">
          <a:extLst>
            <a:ext uri="{FF2B5EF4-FFF2-40B4-BE49-F238E27FC236}">
              <a16:creationId xmlns:a16="http://schemas.microsoft.com/office/drawing/2014/main" id="{00000000-0008-0000-0600-000027000000}"/>
            </a:ext>
          </a:extLst>
        </xdr:cNvPr>
        <xdr:cNvSpPr/>
      </xdr:nvSpPr>
      <xdr:spPr>
        <a:xfrm rot="17764120">
          <a:off x="4580958" y="1745791"/>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oneCellAnchor>
    <xdr:from>
      <xdr:col>62</xdr:col>
      <xdr:colOff>126544</xdr:colOff>
      <xdr:row>4</xdr:row>
      <xdr:rowOff>185126</xdr:rowOff>
    </xdr:from>
    <xdr:ext cx="718466" cy="2572884"/>
    <xdr:sp macro="" textlink="">
      <xdr:nvSpPr>
        <xdr:cNvPr id="40" name="Rectangle 39">
          <a:extLst>
            <a:ext uri="{FF2B5EF4-FFF2-40B4-BE49-F238E27FC236}">
              <a16:creationId xmlns:a16="http://schemas.microsoft.com/office/drawing/2014/main" id="{00000000-0008-0000-0600-000028000000}"/>
            </a:ext>
          </a:extLst>
        </xdr:cNvPr>
        <xdr:cNvSpPr/>
      </xdr:nvSpPr>
      <xdr:spPr>
        <a:xfrm rot="17281449">
          <a:off x="11010335" y="1750510"/>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26</xdr:col>
      <xdr:colOff>952</xdr:colOff>
      <xdr:row>20</xdr:row>
      <xdr:rowOff>19053</xdr:rowOff>
    </xdr:from>
    <xdr:to>
      <xdr:col>30</xdr:col>
      <xdr:colOff>9524</xdr:colOff>
      <xdr:row>20</xdr:row>
      <xdr:rowOff>171450</xdr:rowOff>
    </xdr:to>
    <xdr:sp macro="" textlink="">
      <xdr:nvSpPr>
        <xdr:cNvPr id="2" name="Left Brace 1">
          <a:extLst>
            <a:ext uri="{FF2B5EF4-FFF2-40B4-BE49-F238E27FC236}">
              <a16:creationId xmlns:a16="http://schemas.microsoft.com/office/drawing/2014/main" id="{00000000-0008-0000-0700-000002000000}"/>
            </a:ext>
          </a:extLst>
        </xdr:cNvPr>
        <xdr:cNvSpPr/>
      </xdr:nvSpPr>
      <xdr:spPr bwMode="auto">
        <a:xfrm rot="5400000">
          <a:off x="5263039" y="3424716"/>
          <a:ext cx="152397" cy="77057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32</xdr:col>
      <xdr:colOff>954</xdr:colOff>
      <xdr:row>18</xdr:row>
      <xdr:rowOff>66675</xdr:rowOff>
    </xdr:from>
    <xdr:to>
      <xdr:col>36</xdr:col>
      <xdr:colOff>4</xdr:colOff>
      <xdr:row>19</xdr:row>
      <xdr:rowOff>76200</xdr:rowOff>
    </xdr:to>
    <xdr:sp macro="" textlink="">
      <xdr:nvSpPr>
        <xdr:cNvPr id="3" name="Left Brace 2">
          <a:extLst>
            <a:ext uri="{FF2B5EF4-FFF2-40B4-BE49-F238E27FC236}">
              <a16:creationId xmlns:a16="http://schemas.microsoft.com/office/drawing/2014/main" id="{00000000-0008-0000-0700-000003000000}"/>
            </a:ext>
          </a:extLst>
        </xdr:cNvPr>
        <xdr:cNvSpPr/>
      </xdr:nvSpPr>
      <xdr:spPr bwMode="auto">
        <a:xfrm rot="16200000">
          <a:off x="6377466" y="3119913"/>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956</xdr:colOff>
      <xdr:row>18</xdr:row>
      <xdr:rowOff>66675</xdr:rowOff>
    </xdr:from>
    <xdr:to>
      <xdr:col>24</xdr:col>
      <xdr:colOff>6</xdr:colOff>
      <xdr:row>19</xdr:row>
      <xdr:rowOff>76200</xdr:rowOff>
    </xdr:to>
    <xdr:sp macro="" textlink="">
      <xdr:nvSpPr>
        <xdr:cNvPr id="4" name="Left Brace 3">
          <a:extLst>
            <a:ext uri="{FF2B5EF4-FFF2-40B4-BE49-F238E27FC236}">
              <a16:creationId xmlns:a16="http://schemas.microsoft.com/office/drawing/2014/main" id="{00000000-0008-0000-0700-000004000000}"/>
            </a:ext>
          </a:extLst>
        </xdr:cNvPr>
        <xdr:cNvSpPr/>
      </xdr:nvSpPr>
      <xdr:spPr bwMode="auto">
        <a:xfrm rot="16200000">
          <a:off x="4091468" y="3119913"/>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481</xdr:colOff>
      <xdr:row>19</xdr:row>
      <xdr:rowOff>76201</xdr:rowOff>
    </xdr:from>
    <xdr:to>
      <xdr:col>28</xdr:col>
      <xdr:colOff>5238</xdr:colOff>
      <xdr:row>20</xdr:row>
      <xdr:rowOff>19054</xdr:rowOff>
    </xdr:to>
    <xdr:cxnSp macro="">
      <xdr:nvCxnSpPr>
        <xdr:cNvPr id="5" name="Straight Connector 4">
          <a:extLst>
            <a:ext uri="{FF2B5EF4-FFF2-40B4-BE49-F238E27FC236}">
              <a16:creationId xmlns:a16="http://schemas.microsoft.com/office/drawing/2014/main" id="{00000000-0008-0000-0700-000005000000}"/>
            </a:ext>
          </a:extLst>
        </xdr:cNvPr>
        <xdr:cNvCxnSpPr>
          <a:stCxn id="4" idx="1"/>
          <a:endCxn id="2" idx="1"/>
        </xdr:cNvCxnSpPr>
      </xdr:nvCxnSpPr>
      <xdr:spPr bwMode="auto">
        <a:xfrm>
          <a:off x="4191481" y="3600451"/>
          <a:ext cx="1147757"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28</xdr:col>
      <xdr:colOff>5238</xdr:colOff>
      <xdr:row>19</xdr:row>
      <xdr:rowOff>76201</xdr:rowOff>
    </xdr:from>
    <xdr:to>
      <xdr:col>34</xdr:col>
      <xdr:colOff>479</xdr:colOff>
      <xdr:row>20</xdr:row>
      <xdr:rowOff>19054</xdr:rowOff>
    </xdr:to>
    <xdr:cxnSp macro="">
      <xdr:nvCxnSpPr>
        <xdr:cNvPr id="6" name="Straight Connector 5">
          <a:extLst>
            <a:ext uri="{FF2B5EF4-FFF2-40B4-BE49-F238E27FC236}">
              <a16:creationId xmlns:a16="http://schemas.microsoft.com/office/drawing/2014/main" id="{00000000-0008-0000-0700-000006000000}"/>
            </a:ext>
          </a:extLst>
        </xdr:cNvPr>
        <xdr:cNvCxnSpPr>
          <a:stCxn id="3" idx="1"/>
          <a:endCxn id="2" idx="1"/>
        </xdr:cNvCxnSpPr>
      </xdr:nvCxnSpPr>
      <xdr:spPr bwMode="auto">
        <a:xfrm flipH="1">
          <a:off x="5339238" y="3600451"/>
          <a:ext cx="1138241"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65</xdr:col>
      <xdr:colOff>172404</xdr:colOff>
      <xdr:row>18</xdr:row>
      <xdr:rowOff>85724</xdr:rowOff>
    </xdr:from>
    <xdr:to>
      <xdr:col>68</xdr:col>
      <xdr:colOff>9525</xdr:colOff>
      <xdr:row>19</xdr:row>
      <xdr:rowOff>76200</xdr:rowOff>
    </xdr:to>
    <xdr:sp macro="" textlink="">
      <xdr:nvSpPr>
        <xdr:cNvPr id="7" name="Left Brace 6">
          <a:extLst>
            <a:ext uri="{FF2B5EF4-FFF2-40B4-BE49-F238E27FC236}">
              <a16:creationId xmlns:a16="http://schemas.microsoft.com/office/drawing/2014/main" id="{00000000-0008-0000-0700-000007000000}"/>
            </a:ext>
          </a:extLst>
        </xdr:cNvPr>
        <xdr:cNvSpPr/>
      </xdr:nvSpPr>
      <xdr:spPr bwMode="auto">
        <a:xfrm rot="16200000">
          <a:off x="12668727" y="3305651"/>
          <a:ext cx="180976" cy="408621"/>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181931</xdr:colOff>
      <xdr:row>18</xdr:row>
      <xdr:rowOff>66674</xdr:rowOff>
    </xdr:from>
    <xdr:to>
      <xdr:col>61</xdr:col>
      <xdr:colOff>38100</xdr:colOff>
      <xdr:row>19</xdr:row>
      <xdr:rowOff>76199</xdr:rowOff>
    </xdr:to>
    <xdr:sp macro="" textlink="">
      <xdr:nvSpPr>
        <xdr:cNvPr id="8" name="Left Brace 7">
          <a:extLst>
            <a:ext uri="{FF2B5EF4-FFF2-40B4-BE49-F238E27FC236}">
              <a16:creationId xmlns:a16="http://schemas.microsoft.com/office/drawing/2014/main" id="{00000000-0008-0000-0700-000008000000}"/>
            </a:ext>
          </a:extLst>
        </xdr:cNvPr>
        <xdr:cNvSpPr/>
      </xdr:nvSpPr>
      <xdr:spPr bwMode="auto">
        <a:xfrm rot="16200000">
          <a:off x="11344753" y="3286602"/>
          <a:ext cx="200025" cy="42766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25</xdr:col>
      <xdr:colOff>171451</xdr:colOff>
      <xdr:row>26</xdr:row>
      <xdr:rowOff>85724</xdr:rowOff>
    </xdr:from>
    <xdr:to>
      <xdr:col>36</xdr:col>
      <xdr:colOff>19053</xdr:colOff>
      <xdr:row>27</xdr:row>
      <xdr:rowOff>85723</xdr:rowOff>
    </xdr:to>
    <xdr:sp macro="" textlink="">
      <xdr:nvSpPr>
        <xdr:cNvPr id="9" name="Left Brace 8">
          <a:extLst>
            <a:ext uri="{FF2B5EF4-FFF2-40B4-BE49-F238E27FC236}">
              <a16:creationId xmlns:a16="http://schemas.microsoft.com/office/drawing/2014/main" id="{00000000-0008-0000-0700-000009000000}"/>
            </a:ext>
          </a:extLst>
        </xdr:cNvPr>
        <xdr:cNvSpPr/>
      </xdr:nvSpPr>
      <xdr:spPr bwMode="auto">
        <a:xfrm rot="16200000">
          <a:off x="5810252" y="4067173"/>
          <a:ext cx="190499" cy="194310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47627</xdr:colOff>
      <xdr:row>27</xdr:row>
      <xdr:rowOff>85724</xdr:rowOff>
    </xdr:from>
    <xdr:to>
      <xdr:col>31</xdr:col>
      <xdr:colOff>2</xdr:colOff>
      <xdr:row>35</xdr:row>
      <xdr:rowOff>76200</xdr:rowOff>
    </xdr:to>
    <xdr:cxnSp macro="">
      <xdr:nvCxnSpPr>
        <xdr:cNvPr id="10" name="Straight Arrow Connector 9">
          <a:extLst>
            <a:ext uri="{FF2B5EF4-FFF2-40B4-BE49-F238E27FC236}">
              <a16:creationId xmlns:a16="http://schemas.microsoft.com/office/drawing/2014/main" id="{00000000-0008-0000-0700-00000A000000}"/>
            </a:ext>
          </a:extLst>
        </xdr:cNvPr>
        <xdr:cNvCxnSpPr>
          <a:stCxn id="9" idx="1"/>
        </xdr:cNvCxnSpPr>
      </xdr:nvCxnSpPr>
      <xdr:spPr bwMode="auto">
        <a:xfrm flipH="1">
          <a:off x="4238627" y="5133974"/>
          <a:ext cx="1666875" cy="1343026"/>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37</xdr:col>
      <xdr:colOff>180975</xdr:colOff>
      <xdr:row>32</xdr:row>
      <xdr:rowOff>5779</xdr:rowOff>
    </xdr:from>
    <xdr:to>
      <xdr:col>64</xdr:col>
      <xdr:colOff>0</xdr:colOff>
      <xdr:row>51</xdr:row>
      <xdr:rowOff>28575</xdr:rowOff>
    </xdr:to>
    <xdr:pic>
      <xdr:nvPicPr>
        <xdr:cNvPr id="11" name="Picture 4">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1" cstate="print"/>
        <a:srcRect t="8594"/>
        <a:stretch>
          <a:fillRect/>
        </a:stretch>
      </xdr:blipFill>
      <xdr:spPr bwMode="auto">
        <a:xfrm>
          <a:off x="7229475" y="5920804"/>
          <a:ext cx="4962525" cy="3099371"/>
        </a:xfrm>
        <a:prstGeom prst="rect">
          <a:avLst/>
        </a:prstGeom>
        <a:noFill/>
        <a:ln w="9525">
          <a:noFill/>
          <a:miter lim="800000"/>
          <a:headEnd/>
          <a:tailEnd/>
        </a:ln>
      </xdr:spPr>
    </xdr:pic>
    <xdr:clientData/>
  </xdr:twoCellAnchor>
  <xdr:twoCellAnchor>
    <xdr:from>
      <xdr:col>58</xdr:col>
      <xdr:colOff>95250</xdr:colOff>
      <xdr:row>19</xdr:row>
      <xdr:rowOff>76200</xdr:rowOff>
    </xdr:from>
    <xdr:to>
      <xdr:col>66</xdr:col>
      <xdr:colOff>186216</xdr:colOff>
      <xdr:row>34</xdr:row>
      <xdr:rowOff>0</xdr:rowOff>
    </xdr:to>
    <xdr:cxnSp macro="">
      <xdr:nvCxnSpPr>
        <xdr:cNvPr id="12" name="Straight Arrow Connector 11">
          <a:extLst>
            <a:ext uri="{FF2B5EF4-FFF2-40B4-BE49-F238E27FC236}">
              <a16:creationId xmlns:a16="http://schemas.microsoft.com/office/drawing/2014/main" id="{00000000-0008-0000-0700-00000C000000}"/>
            </a:ext>
          </a:extLst>
        </xdr:cNvPr>
        <xdr:cNvCxnSpPr>
          <a:stCxn id="7" idx="1"/>
        </xdr:cNvCxnSpPr>
      </xdr:nvCxnSpPr>
      <xdr:spPr bwMode="auto">
        <a:xfrm flipH="1">
          <a:off x="11144250" y="3600450"/>
          <a:ext cx="1614966" cy="26384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56</xdr:col>
      <xdr:colOff>95250</xdr:colOff>
      <xdr:row>19</xdr:row>
      <xdr:rowOff>76199</xdr:rowOff>
    </xdr:from>
    <xdr:to>
      <xdr:col>60</xdr:col>
      <xdr:colOff>14766</xdr:colOff>
      <xdr:row>33</xdr:row>
      <xdr:rowOff>114300</xdr:rowOff>
    </xdr:to>
    <xdr:cxnSp macro="">
      <xdr:nvCxnSpPr>
        <xdr:cNvPr id="13" name="Straight Arrow Connector 12">
          <a:extLst>
            <a:ext uri="{FF2B5EF4-FFF2-40B4-BE49-F238E27FC236}">
              <a16:creationId xmlns:a16="http://schemas.microsoft.com/office/drawing/2014/main" id="{00000000-0008-0000-0700-00000D000000}"/>
            </a:ext>
          </a:extLst>
        </xdr:cNvPr>
        <xdr:cNvCxnSpPr>
          <a:stCxn id="8" idx="1"/>
        </xdr:cNvCxnSpPr>
      </xdr:nvCxnSpPr>
      <xdr:spPr bwMode="auto">
        <a:xfrm flipH="1">
          <a:off x="10763250" y="3600449"/>
          <a:ext cx="681516" cy="2590801"/>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68</xdr:col>
      <xdr:colOff>0</xdr:colOff>
      <xdr:row>26</xdr:row>
      <xdr:rowOff>95250</xdr:rowOff>
    </xdr:from>
    <xdr:to>
      <xdr:col>72</xdr:col>
      <xdr:colOff>28578</xdr:colOff>
      <xdr:row>27</xdr:row>
      <xdr:rowOff>95248</xdr:rowOff>
    </xdr:to>
    <xdr:sp macro="" textlink="">
      <xdr:nvSpPr>
        <xdr:cNvPr id="14" name="Left Brace 13">
          <a:extLst>
            <a:ext uri="{FF2B5EF4-FFF2-40B4-BE49-F238E27FC236}">
              <a16:creationId xmlns:a16="http://schemas.microsoft.com/office/drawing/2014/main" id="{00000000-0008-0000-0700-00000E000000}"/>
            </a:ext>
          </a:extLst>
        </xdr:cNvPr>
        <xdr:cNvSpPr/>
      </xdr:nvSpPr>
      <xdr:spPr bwMode="auto">
        <a:xfrm rot="16200000">
          <a:off x="13254040" y="4652960"/>
          <a:ext cx="190498" cy="790578"/>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57154</xdr:colOff>
      <xdr:row>27</xdr:row>
      <xdr:rowOff>95248</xdr:rowOff>
    </xdr:from>
    <xdr:to>
      <xdr:col>70</xdr:col>
      <xdr:colOff>14289</xdr:colOff>
      <xdr:row>42</xdr:row>
      <xdr:rowOff>85725</xdr:rowOff>
    </xdr:to>
    <xdr:cxnSp macro="">
      <xdr:nvCxnSpPr>
        <xdr:cNvPr id="15" name="Straight Arrow Connector 14">
          <a:extLst>
            <a:ext uri="{FF2B5EF4-FFF2-40B4-BE49-F238E27FC236}">
              <a16:creationId xmlns:a16="http://schemas.microsoft.com/office/drawing/2014/main" id="{00000000-0008-0000-0700-00000F000000}"/>
            </a:ext>
          </a:extLst>
        </xdr:cNvPr>
        <xdr:cNvCxnSpPr>
          <a:stCxn id="14" idx="1"/>
        </xdr:cNvCxnSpPr>
      </xdr:nvCxnSpPr>
      <xdr:spPr bwMode="auto">
        <a:xfrm flipH="1">
          <a:off x="11106154" y="5143498"/>
          <a:ext cx="2243135" cy="2476502"/>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17</xdr:col>
      <xdr:colOff>95250</xdr:colOff>
      <xdr:row>26</xdr:row>
      <xdr:rowOff>0</xdr:rowOff>
    </xdr:from>
    <xdr:to>
      <xdr:col>18</xdr:col>
      <xdr:colOff>114302</xdr:colOff>
      <xdr:row>33</xdr:row>
      <xdr:rowOff>9525</xdr:rowOff>
    </xdr:to>
    <xdr:cxnSp macro="">
      <xdr:nvCxnSpPr>
        <xdr:cNvPr id="16" name="Straight Arrow Connector 15">
          <a:extLst>
            <a:ext uri="{FF2B5EF4-FFF2-40B4-BE49-F238E27FC236}">
              <a16:creationId xmlns:a16="http://schemas.microsoft.com/office/drawing/2014/main" id="{00000000-0008-0000-0700-000010000000}"/>
            </a:ext>
          </a:extLst>
        </xdr:cNvPr>
        <xdr:cNvCxnSpPr/>
      </xdr:nvCxnSpPr>
      <xdr:spPr bwMode="auto">
        <a:xfrm>
          <a:off x="3333750" y="4857750"/>
          <a:ext cx="209552" cy="12287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44</xdr:col>
      <xdr:colOff>104775</xdr:colOff>
      <xdr:row>26</xdr:row>
      <xdr:rowOff>0</xdr:rowOff>
    </xdr:from>
    <xdr:to>
      <xdr:col>44</xdr:col>
      <xdr:colOff>104775</xdr:colOff>
      <xdr:row>36</xdr:row>
      <xdr:rowOff>142875</xdr:rowOff>
    </xdr:to>
    <xdr:cxnSp macro="">
      <xdr:nvCxnSpPr>
        <xdr:cNvPr id="17" name="Straight Arrow Connector 16">
          <a:extLst>
            <a:ext uri="{FF2B5EF4-FFF2-40B4-BE49-F238E27FC236}">
              <a16:creationId xmlns:a16="http://schemas.microsoft.com/office/drawing/2014/main" id="{00000000-0008-0000-0700-000011000000}"/>
            </a:ext>
          </a:extLst>
        </xdr:cNvPr>
        <xdr:cNvCxnSpPr/>
      </xdr:nvCxnSpPr>
      <xdr:spPr bwMode="auto">
        <a:xfrm>
          <a:off x="8486775" y="4857750"/>
          <a:ext cx="0" cy="1847850"/>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700-00000154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1506" name="Object 2" hidden="1">
              <a:extLst>
                <a:ext uri="{63B3BB69-23CF-44E3-9099-C40C66FF867C}">
                  <a14:compatExt spid="_x0000_s21506"/>
                </a:ext>
                <a:ext uri="{FF2B5EF4-FFF2-40B4-BE49-F238E27FC236}">
                  <a16:creationId xmlns:a16="http://schemas.microsoft.com/office/drawing/2014/main" id="{00000000-0008-0000-0700-00000254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oneCellAnchor>
    <xdr:from>
      <xdr:col>28</xdr:col>
      <xdr:colOff>174167</xdr:colOff>
      <xdr:row>4</xdr:row>
      <xdr:rowOff>180407</xdr:rowOff>
    </xdr:from>
    <xdr:ext cx="718466" cy="2572884"/>
    <xdr:sp macro="" textlink="">
      <xdr:nvSpPr>
        <xdr:cNvPr id="18" name="Rectangle 17">
          <a:extLst>
            <a:ext uri="{FF2B5EF4-FFF2-40B4-BE49-F238E27FC236}">
              <a16:creationId xmlns:a16="http://schemas.microsoft.com/office/drawing/2014/main" id="{00000000-0008-0000-0700-000012000000}"/>
            </a:ext>
          </a:extLst>
        </xdr:cNvPr>
        <xdr:cNvSpPr/>
      </xdr:nvSpPr>
      <xdr:spPr>
        <a:xfrm rot="17764120">
          <a:off x="4580958" y="1745791"/>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oneCellAnchor>
    <xdr:from>
      <xdr:col>62</xdr:col>
      <xdr:colOff>126544</xdr:colOff>
      <xdr:row>4</xdr:row>
      <xdr:rowOff>185126</xdr:rowOff>
    </xdr:from>
    <xdr:ext cx="718466" cy="2572884"/>
    <xdr:sp macro="" textlink="">
      <xdr:nvSpPr>
        <xdr:cNvPr id="19" name="Rectangle 18">
          <a:extLst>
            <a:ext uri="{FF2B5EF4-FFF2-40B4-BE49-F238E27FC236}">
              <a16:creationId xmlns:a16="http://schemas.microsoft.com/office/drawing/2014/main" id="{00000000-0008-0000-0700-000013000000}"/>
            </a:ext>
          </a:extLst>
        </xdr:cNvPr>
        <xdr:cNvSpPr/>
      </xdr:nvSpPr>
      <xdr:spPr>
        <a:xfrm rot="17281449">
          <a:off x="11010335" y="1750510"/>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25</xdr:col>
      <xdr:colOff>171451</xdr:colOff>
      <xdr:row>26</xdr:row>
      <xdr:rowOff>76199</xdr:rowOff>
    </xdr:from>
    <xdr:to>
      <xdr:col>34</xdr:col>
      <xdr:colOff>38100</xdr:colOff>
      <xdr:row>27</xdr:row>
      <xdr:rowOff>85722</xdr:rowOff>
    </xdr:to>
    <xdr:sp macro="" textlink="">
      <xdr:nvSpPr>
        <xdr:cNvPr id="9" name="Left Brace 8">
          <a:extLst>
            <a:ext uri="{FF2B5EF4-FFF2-40B4-BE49-F238E27FC236}">
              <a16:creationId xmlns:a16="http://schemas.microsoft.com/office/drawing/2014/main" id="{00000000-0008-0000-0800-000009000000}"/>
            </a:ext>
          </a:extLst>
        </xdr:cNvPr>
        <xdr:cNvSpPr/>
      </xdr:nvSpPr>
      <xdr:spPr bwMode="auto">
        <a:xfrm rot="16200000">
          <a:off x="5624514" y="4243386"/>
          <a:ext cx="200023" cy="158114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xdr:col>
      <xdr:colOff>0</xdr:colOff>
      <xdr:row>32</xdr:row>
      <xdr:rowOff>113228</xdr:rowOff>
    </xdr:from>
    <xdr:to>
      <xdr:col>26</xdr:col>
      <xdr:colOff>152400</xdr:colOff>
      <xdr:row>50</xdr:row>
      <xdr:rowOff>152400</xdr:rowOff>
    </xdr:to>
    <xdr:pic>
      <xdr:nvPicPr>
        <xdr:cNvPr id="22531" name="Picture 3">
          <a:extLst>
            <a:ext uri="{FF2B5EF4-FFF2-40B4-BE49-F238E27FC236}">
              <a16:creationId xmlns:a16="http://schemas.microsoft.com/office/drawing/2014/main" id="{00000000-0008-0000-0800-000003580000}"/>
            </a:ext>
          </a:extLst>
        </xdr:cNvPr>
        <xdr:cNvPicPr>
          <a:picLocks noChangeAspect="1" noChangeArrowheads="1"/>
        </xdr:cNvPicPr>
      </xdr:nvPicPr>
      <xdr:blipFill>
        <a:blip xmlns:r="http://schemas.openxmlformats.org/officeDocument/2006/relationships" r:embed="rId1" cstate="print"/>
        <a:srcRect t="6684"/>
        <a:stretch>
          <a:fillRect/>
        </a:stretch>
      </xdr:blipFill>
      <xdr:spPr bwMode="auto">
        <a:xfrm>
          <a:off x="190500" y="6028253"/>
          <a:ext cx="4914900" cy="2953822"/>
        </a:xfrm>
        <a:prstGeom prst="rect">
          <a:avLst/>
        </a:prstGeom>
        <a:noFill/>
        <a:ln w="9525">
          <a:noFill/>
          <a:miter lim="800000"/>
          <a:headEnd/>
          <a:tailEnd/>
        </a:ln>
      </xdr:spPr>
    </xdr:pic>
    <xdr:clientData/>
  </xdr:twoCellAnchor>
  <xdr:twoCellAnchor>
    <xdr:from>
      <xdr:col>23</xdr:col>
      <xdr:colOff>95250</xdr:colOff>
      <xdr:row>27</xdr:row>
      <xdr:rowOff>85722</xdr:rowOff>
    </xdr:from>
    <xdr:to>
      <xdr:col>30</xdr:col>
      <xdr:colOff>9526</xdr:colOff>
      <xdr:row>34</xdr:row>
      <xdr:rowOff>47625</xdr:rowOff>
    </xdr:to>
    <xdr:cxnSp macro="">
      <xdr:nvCxnSpPr>
        <xdr:cNvPr id="10" name="Straight Arrow Connector 9">
          <a:extLst>
            <a:ext uri="{FF2B5EF4-FFF2-40B4-BE49-F238E27FC236}">
              <a16:creationId xmlns:a16="http://schemas.microsoft.com/office/drawing/2014/main" id="{00000000-0008-0000-0800-00000A000000}"/>
            </a:ext>
          </a:extLst>
        </xdr:cNvPr>
        <xdr:cNvCxnSpPr>
          <a:stCxn id="9" idx="1"/>
        </xdr:cNvCxnSpPr>
      </xdr:nvCxnSpPr>
      <xdr:spPr bwMode="auto">
        <a:xfrm flipH="1">
          <a:off x="4476750" y="5133972"/>
          <a:ext cx="1247776" cy="1152528"/>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39</xdr:col>
      <xdr:colOff>9524</xdr:colOff>
      <xdr:row>36</xdr:row>
      <xdr:rowOff>9525</xdr:rowOff>
    </xdr:from>
    <xdr:to>
      <xdr:col>61</xdr:col>
      <xdr:colOff>67957</xdr:colOff>
      <xdr:row>49</xdr:row>
      <xdr:rowOff>85725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39024" y="6543675"/>
          <a:ext cx="4249433" cy="21812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2532" name="Object 4" hidden="1">
              <a:extLst>
                <a:ext uri="{63B3BB69-23CF-44E3-9099-C40C66FF867C}">
                  <a14:compatExt spid="_x0000_s22532"/>
                </a:ext>
                <a:ext uri="{FF2B5EF4-FFF2-40B4-BE49-F238E27FC236}">
                  <a16:creationId xmlns:a16="http://schemas.microsoft.com/office/drawing/2014/main" id="{00000000-0008-0000-0800-00000458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2533" name="Object 5" hidden="1">
              <a:extLst>
                <a:ext uri="{63B3BB69-23CF-44E3-9099-C40C66FF867C}">
                  <a14:compatExt spid="_x0000_s22533"/>
                </a:ext>
                <a:ext uri="{FF2B5EF4-FFF2-40B4-BE49-F238E27FC236}">
                  <a16:creationId xmlns:a16="http://schemas.microsoft.com/office/drawing/2014/main" id="{00000000-0008-0000-0800-00000558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25</xdr:col>
      <xdr:colOff>171451</xdr:colOff>
      <xdr:row>26</xdr:row>
      <xdr:rowOff>76199</xdr:rowOff>
    </xdr:from>
    <xdr:to>
      <xdr:col>34</xdr:col>
      <xdr:colOff>38100</xdr:colOff>
      <xdr:row>27</xdr:row>
      <xdr:rowOff>85722</xdr:rowOff>
    </xdr:to>
    <xdr:sp macro="" textlink="">
      <xdr:nvSpPr>
        <xdr:cNvPr id="2" name="Left Brace 1">
          <a:extLst>
            <a:ext uri="{FF2B5EF4-FFF2-40B4-BE49-F238E27FC236}">
              <a16:creationId xmlns:a16="http://schemas.microsoft.com/office/drawing/2014/main" id="{00000000-0008-0000-0900-000002000000}"/>
            </a:ext>
          </a:extLst>
        </xdr:cNvPr>
        <xdr:cNvSpPr/>
      </xdr:nvSpPr>
      <xdr:spPr bwMode="auto">
        <a:xfrm rot="16200000">
          <a:off x="5624514" y="4243386"/>
          <a:ext cx="200023" cy="158114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xdr:col>
      <xdr:colOff>0</xdr:colOff>
      <xdr:row>32</xdr:row>
      <xdr:rowOff>113228</xdr:rowOff>
    </xdr:from>
    <xdr:to>
      <xdr:col>26</xdr:col>
      <xdr:colOff>152400</xdr:colOff>
      <xdr:row>50</xdr:row>
      <xdr:rowOff>152400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srcRect t="6684"/>
        <a:stretch>
          <a:fillRect/>
        </a:stretch>
      </xdr:blipFill>
      <xdr:spPr bwMode="auto">
        <a:xfrm>
          <a:off x="190500" y="6028253"/>
          <a:ext cx="4914900" cy="2953822"/>
        </a:xfrm>
        <a:prstGeom prst="rect">
          <a:avLst/>
        </a:prstGeom>
        <a:noFill/>
        <a:ln w="9525">
          <a:noFill/>
          <a:miter lim="800000"/>
          <a:headEnd/>
          <a:tailEnd/>
        </a:ln>
      </xdr:spPr>
    </xdr:pic>
    <xdr:clientData/>
  </xdr:twoCellAnchor>
  <xdr:twoCellAnchor>
    <xdr:from>
      <xdr:col>23</xdr:col>
      <xdr:colOff>95250</xdr:colOff>
      <xdr:row>27</xdr:row>
      <xdr:rowOff>85722</xdr:rowOff>
    </xdr:from>
    <xdr:to>
      <xdr:col>30</xdr:col>
      <xdr:colOff>9526</xdr:colOff>
      <xdr:row>34</xdr:row>
      <xdr:rowOff>47625</xdr:rowOff>
    </xdr:to>
    <xdr:cxnSp macro="">
      <xdr:nvCxnSpPr>
        <xdr:cNvPr id="4" name="Straight Arrow Connector 3">
          <a:extLst>
            <a:ext uri="{FF2B5EF4-FFF2-40B4-BE49-F238E27FC236}">
              <a16:creationId xmlns:a16="http://schemas.microsoft.com/office/drawing/2014/main" id="{00000000-0008-0000-0900-000004000000}"/>
            </a:ext>
          </a:extLst>
        </xdr:cNvPr>
        <xdr:cNvCxnSpPr>
          <a:stCxn id="2" idx="1"/>
        </xdr:cNvCxnSpPr>
      </xdr:nvCxnSpPr>
      <xdr:spPr bwMode="auto">
        <a:xfrm flipH="1">
          <a:off x="4476750" y="5133972"/>
          <a:ext cx="1247776" cy="1152528"/>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39</xdr:col>
      <xdr:colOff>9525</xdr:colOff>
      <xdr:row>36</xdr:row>
      <xdr:rowOff>9525</xdr:rowOff>
    </xdr:from>
    <xdr:to>
      <xdr:col>61</xdr:col>
      <xdr:colOff>67958</xdr:colOff>
      <xdr:row>49</xdr:row>
      <xdr:rowOff>85725</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39025" y="6543675"/>
          <a:ext cx="4249433" cy="21812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25</xdr:col>
      <xdr:colOff>171451</xdr:colOff>
      <xdr:row>26</xdr:row>
      <xdr:rowOff>76199</xdr:rowOff>
    </xdr:from>
    <xdr:to>
      <xdr:col>34</xdr:col>
      <xdr:colOff>38100</xdr:colOff>
      <xdr:row>27</xdr:row>
      <xdr:rowOff>85722</xdr:rowOff>
    </xdr:to>
    <xdr:sp macro="" textlink="">
      <xdr:nvSpPr>
        <xdr:cNvPr id="2" name="Left Brace 1">
          <a:extLst>
            <a:ext uri="{FF2B5EF4-FFF2-40B4-BE49-F238E27FC236}">
              <a16:creationId xmlns:a16="http://schemas.microsoft.com/office/drawing/2014/main" id="{00000000-0008-0000-0A00-000002000000}"/>
            </a:ext>
          </a:extLst>
        </xdr:cNvPr>
        <xdr:cNvSpPr/>
      </xdr:nvSpPr>
      <xdr:spPr bwMode="auto">
        <a:xfrm rot="16200000">
          <a:off x="5624514" y="4243386"/>
          <a:ext cx="200023" cy="158114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xdr:col>
      <xdr:colOff>0</xdr:colOff>
      <xdr:row>32</xdr:row>
      <xdr:rowOff>113228</xdr:rowOff>
    </xdr:from>
    <xdr:to>
      <xdr:col>26</xdr:col>
      <xdr:colOff>152400</xdr:colOff>
      <xdr:row>50</xdr:row>
      <xdr:rowOff>152400</xdr:rowOff>
    </xdr:to>
    <xdr:pic>
      <xdr:nvPicPr>
        <xdr:cNvPr id="3" name="Picture 3">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t="6684"/>
        <a:stretch>
          <a:fillRect/>
        </a:stretch>
      </xdr:blipFill>
      <xdr:spPr bwMode="auto">
        <a:xfrm>
          <a:off x="190500" y="6028253"/>
          <a:ext cx="4914900" cy="2953822"/>
        </a:xfrm>
        <a:prstGeom prst="rect">
          <a:avLst/>
        </a:prstGeom>
        <a:noFill/>
        <a:ln w="9525">
          <a:noFill/>
          <a:miter lim="800000"/>
          <a:headEnd/>
          <a:tailEnd/>
        </a:ln>
      </xdr:spPr>
    </xdr:pic>
    <xdr:clientData/>
  </xdr:twoCellAnchor>
  <xdr:twoCellAnchor>
    <xdr:from>
      <xdr:col>23</xdr:col>
      <xdr:colOff>95250</xdr:colOff>
      <xdr:row>27</xdr:row>
      <xdr:rowOff>85722</xdr:rowOff>
    </xdr:from>
    <xdr:to>
      <xdr:col>30</xdr:col>
      <xdr:colOff>9526</xdr:colOff>
      <xdr:row>34</xdr:row>
      <xdr:rowOff>47625</xdr:rowOff>
    </xdr:to>
    <xdr:cxnSp macro="">
      <xdr:nvCxnSpPr>
        <xdr:cNvPr id="4" name="Straight Arrow Connector 3">
          <a:extLst>
            <a:ext uri="{FF2B5EF4-FFF2-40B4-BE49-F238E27FC236}">
              <a16:creationId xmlns:a16="http://schemas.microsoft.com/office/drawing/2014/main" id="{00000000-0008-0000-0A00-000004000000}"/>
            </a:ext>
          </a:extLst>
        </xdr:cNvPr>
        <xdr:cNvCxnSpPr>
          <a:stCxn id="2" idx="1"/>
        </xdr:cNvCxnSpPr>
      </xdr:nvCxnSpPr>
      <xdr:spPr bwMode="auto">
        <a:xfrm flipH="1">
          <a:off x="4476750" y="5133972"/>
          <a:ext cx="1247776" cy="1152528"/>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editAs="oneCell">
    <xdr:from>
      <xdr:col>49</xdr:col>
      <xdr:colOff>171450</xdr:colOff>
      <xdr:row>10</xdr:row>
      <xdr:rowOff>184150</xdr:rowOff>
    </xdr:from>
    <xdr:to>
      <xdr:col>73</xdr:col>
      <xdr:colOff>22691</xdr:colOff>
      <xdr:row>20</xdr:row>
      <xdr:rowOff>76200</xdr:rowOff>
    </xdr:to>
    <xdr:pic>
      <xdr:nvPicPr>
        <xdr:cNvPr id="24579" name="Picture 3">
          <a:extLst>
            <a:ext uri="{FF2B5EF4-FFF2-40B4-BE49-F238E27FC236}">
              <a16:creationId xmlns:a16="http://schemas.microsoft.com/office/drawing/2014/main" id="{00000000-0008-0000-0A00-0000036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05950" y="1965325"/>
          <a:ext cx="4423241" cy="1797050"/>
        </a:xfrm>
        <a:prstGeom prst="rect">
          <a:avLst/>
        </a:prstGeom>
        <a:noFill/>
        <a:ln w="1">
          <a:noFill/>
          <a:miter lim="800000"/>
          <a:headEnd/>
          <a:tailEnd type="none" w="med" len="med"/>
        </a:ln>
        <a:effectLst/>
      </xdr:spPr>
    </xdr:pic>
    <xdr:clientData/>
  </xdr:twoCellAnchor>
  <xdr:twoCellAnchor>
    <xdr:from>
      <xdr:col>63</xdr:col>
      <xdr:colOff>180975</xdr:colOff>
      <xdr:row>19</xdr:row>
      <xdr:rowOff>28575</xdr:rowOff>
    </xdr:from>
    <xdr:to>
      <xdr:col>69</xdr:col>
      <xdr:colOff>0</xdr:colOff>
      <xdr:row>23</xdr:row>
      <xdr:rowOff>1</xdr:rowOff>
    </xdr:to>
    <xdr:cxnSp macro="">
      <xdr:nvCxnSpPr>
        <xdr:cNvPr id="8" name="Straight Arrow Connector 7">
          <a:extLst>
            <a:ext uri="{FF2B5EF4-FFF2-40B4-BE49-F238E27FC236}">
              <a16:creationId xmlns:a16="http://schemas.microsoft.com/office/drawing/2014/main" id="{00000000-0008-0000-0A00-000008000000}"/>
            </a:ext>
          </a:extLst>
        </xdr:cNvPr>
        <xdr:cNvCxnSpPr/>
      </xdr:nvCxnSpPr>
      <xdr:spPr bwMode="auto">
        <a:xfrm flipV="1">
          <a:off x="12182475" y="3524250"/>
          <a:ext cx="962025" cy="733426"/>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61</xdr:col>
      <xdr:colOff>95250</xdr:colOff>
      <xdr:row>12</xdr:row>
      <xdr:rowOff>180975</xdr:rowOff>
    </xdr:from>
    <xdr:to>
      <xdr:col>64</xdr:col>
      <xdr:colOff>1</xdr:colOff>
      <xdr:row>22</xdr:row>
      <xdr:rowOff>180977</xdr:rowOff>
    </xdr:to>
    <xdr:cxnSp macro="">
      <xdr:nvCxnSpPr>
        <xdr:cNvPr id="11" name="Straight Arrow Connector 10">
          <a:extLst>
            <a:ext uri="{FF2B5EF4-FFF2-40B4-BE49-F238E27FC236}">
              <a16:creationId xmlns:a16="http://schemas.microsoft.com/office/drawing/2014/main" id="{00000000-0008-0000-0A00-00000B000000}"/>
            </a:ext>
          </a:extLst>
        </xdr:cNvPr>
        <xdr:cNvCxnSpPr/>
      </xdr:nvCxnSpPr>
      <xdr:spPr bwMode="auto">
        <a:xfrm flipH="1" flipV="1">
          <a:off x="11715750" y="2343150"/>
          <a:ext cx="476251" cy="1905002"/>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53</xdr:col>
      <xdr:colOff>133350</xdr:colOff>
      <xdr:row>13</xdr:row>
      <xdr:rowOff>180975</xdr:rowOff>
    </xdr:from>
    <xdr:to>
      <xdr:col>64</xdr:col>
      <xdr:colOff>2</xdr:colOff>
      <xdr:row>23</xdr:row>
      <xdr:rowOff>3</xdr:rowOff>
    </xdr:to>
    <xdr:cxnSp macro="">
      <xdr:nvCxnSpPr>
        <xdr:cNvPr id="14" name="Straight Arrow Connector 13">
          <a:extLst>
            <a:ext uri="{FF2B5EF4-FFF2-40B4-BE49-F238E27FC236}">
              <a16:creationId xmlns:a16="http://schemas.microsoft.com/office/drawing/2014/main" id="{00000000-0008-0000-0A00-00000E000000}"/>
            </a:ext>
          </a:extLst>
        </xdr:cNvPr>
        <xdr:cNvCxnSpPr/>
      </xdr:nvCxnSpPr>
      <xdr:spPr bwMode="auto">
        <a:xfrm flipH="1" flipV="1">
          <a:off x="10229850" y="2533650"/>
          <a:ext cx="1962152" cy="1724028"/>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39</xdr:col>
      <xdr:colOff>9525</xdr:colOff>
      <xdr:row>36</xdr:row>
      <xdr:rowOff>0</xdr:rowOff>
    </xdr:from>
    <xdr:to>
      <xdr:col>61</xdr:col>
      <xdr:colOff>67958</xdr:colOff>
      <xdr:row>49</xdr:row>
      <xdr:rowOff>76200</xdr:rowOff>
    </xdr:to>
    <xdr:pic>
      <xdr:nvPicPr>
        <xdr:cNvPr id="10" name="Picture 9">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439025" y="6534150"/>
          <a:ext cx="4249433" cy="21812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A00-0000016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4578" name="Object 2" hidden="1">
              <a:extLst>
                <a:ext uri="{63B3BB69-23CF-44E3-9099-C40C66FF867C}">
                  <a14:compatExt spid="_x0000_s24578"/>
                </a:ext>
                <a:ext uri="{FF2B5EF4-FFF2-40B4-BE49-F238E27FC236}">
                  <a16:creationId xmlns:a16="http://schemas.microsoft.com/office/drawing/2014/main" id="{00000000-0008-0000-0A00-0000026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25</xdr:col>
      <xdr:colOff>171451</xdr:colOff>
      <xdr:row>26</xdr:row>
      <xdr:rowOff>76199</xdr:rowOff>
    </xdr:from>
    <xdr:to>
      <xdr:col>34</xdr:col>
      <xdr:colOff>38100</xdr:colOff>
      <xdr:row>27</xdr:row>
      <xdr:rowOff>85722</xdr:rowOff>
    </xdr:to>
    <xdr:sp macro="" textlink="">
      <xdr:nvSpPr>
        <xdr:cNvPr id="2" name="Left Brace 1">
          <a:extLst>
            <a:ext uri="{FF2B5EF4-FFF2-40B4-BE49-F238E27FC236}">
              <a16:creationId xmlns:a16="http://schemas.microsoft.com/office/drawing/2014/main" id="{00000000-0008-0000-0B00-000002000000}"/>
            </a:ext>
          </a:extLst>
        </xdr:cNvPr>
        <xdr:cNvSpPr/>
      </xdr:nvSpPr>
      <xdr:spPr bwMode="auto">
        <a:xfrm rot="16200000">
          <a:off x="5624514" y="4243386"/>
          <a:ext cx="200023" cy="158114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xdr:col>
      <xdr:colOff>0</xdr:colOff>
      <xdr:row>32</xdr:row>
      <xdr:rowOff>113228</xdr:rowOff>
    </xdr:from>
    <xdr:to>
      <xdr:col>26</xdr:col>
      <xdr:colOff>152400</xdr:colOff>
      <xdr:row>50</xdr:row>
      <xdr:rowOff>152400</xdr:rowOff>
    </xdr:to>
    <xdr:pic>
      <xdr:nvPicPr>
        <xdr:cNvPr id="3" name="Picture 3">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srcRect t="6684"/>
        <a:stretch>
          <a:fillRect/>
        </a:stretch>
      </xdr:blipFill>
      <xdr:spPr bwMode="auto">
        <a:xfrm>
          <a:off x="190500" y="6028253"/>
          <a:ext cx="4914900" cy="2953822"/>
        </a:xfrm>
        <a:prstGeom prst="rect">
          <a:avLst/>
        </a:prstGeom>
        <a:noFill/>
        <a:ln w="9525">
          <a:noFill/>
          <a:miter lim="800000"/>
          <a:headEnd/>
          <a:tailEnd/>
        </a:ln>
      </xdr:spPr>
    </xdr:pic>
    <xdr:clientData/>
  </xdr:twoCellAnchor>
  <xdr:twoCellAnchor>
    <xdr:from>
      <xdr:col>23</xdr:col>
      <xdr:colOff>95250</xdr:colOff>
      <xdr:row>27</xdr:row>
      <xdr:rowOff>85722</xdr:rowOff>
    </xdr:from>
    <xdr:to>
      <xdr:col>30</xdr:col>
      <xdr:colOff>9526</xdr:colOff>
      <xdr:row>34</xdr:row>
      <xdr:rowOff>47625</xdr:rowOff>
    </xdr:to>
    <xdr:cxnSp macro="">
      <xdr:nvCxnSpPr>
        <xdr:cNvPr id="4" name="Straight Arrow Connector 3">
          <a:extLst>
            <a:ext uri="{FF2B5EF4-FFF2-40B4-BE49-F238E27FC236}">
              <a16:creationId xmlns:a16="http://schemas.microsoft.com/office/drawing/2014/main" id="{00000000-0008-0000-0B00-000004000000}"/>
            </a:ext>
          </a:extLst>
        </xdr:cNvPr>
        <xdr:cNvCxnSpPr>
          <a:stCxn id="2" idx="1"/>
        </xdr:cNvCxnSpPr>
      </xdr:nvCxnSpPr>
      <xdr:spPr bwMode="auto">
        <a:xfrm flipH="1">
          <a:off x="4476750" y="5133972"/>
          <a:ext cx="1247776" cy="1152528"/>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39</xdr:col>
      <xdr:colOff>0</xdr:colOff>
      <xdr:row>36</xdr:row>
      <xdr:rowOff>0</xdr:rowOff>
    </xdr:from>
    <xdr:to>
      <xdr:col>61</xdr:col>
      <xdr:colOff>58433</xdr:colOff>
      <xdr:row>49</xdr:row>
      <xdr:rowOff>76200</xdr:rowOff>
    </xdr:to>
    <xdr:pic>
      <xdr:nvPicPr>
        <xdr:cNvPr id="6" name="Picture 5">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29500" y="6534150"/>
          <a:ext cx="4249433" cy="21812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B00-00000164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25602" name="Object 2" hidden="1">
              <a:extLst>
                <a:ext uri="{63B3BB69-23CF-44E3-9099-C40C66FF867C}">
                  <a14:compatExt spid="_x0000_s25602"/>
                </a:ext>
                <a:ext uri="{FF2B5EF4-FFF2-40B4-BE49-F238E27FC236}">
                  <a16:creationId xmlns:a16="http://schemas.microsoft.com/office/drawing/2014/main" id="{00000000-0008-0000-0B00-00000264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26</xdr:col>
      <xdr:colOff>952</xdr:colOff>
      <xdr:row>20</xdr:row>
      <xdr:rowOff>19053</xdr:rowOff>
    </xdr:from>
    <xdr:to>
      <xdr:col>30</xdr:col>
      <xdr:colOff>9524</xdr:colOff>
      <xdr:row>20</xdr:row>
      <xdr:rowOff>171450</xdr:rowOff>
    </xdr:to>
    <xdr:sp macro="" textlink="">
      <xdr:nvSpPr>
        <xdr:cNvPr id="2" name="Left Brace 1">
          <a:extLst>
            <a:ext uri="{FF2B5EF4-FFF2-40B4-BE49-F238E27FC236}">
              <a16:creationId xmlns:a16="http://schemas.microsoft.com/office/drawing/2014/main" id="{00000000-0008-0000-0C00-000002000000}"/>
            </a:ext>
          </a:extLst>
        </xdr:cNvPr>
        <xdr:cNvSpPr/>
      </xdr:nvSpPr>
      <xdr:spPr bwMode="auto">
        <a:xfrm rot="5400000">
          <a:off x="5263039" y="3396141"/>
          <a:ext cx="152397" cy="77057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32</xdr:col>
      <xdr:colOff>954</xdr:colOff>
      <xdr:row>18</xdr:row>
      <xdr:rowOff>66675</xdr:rowOff>
    </xdr:from>
    <xdr:to>
      <xdr:col>36</xdr:col>
      <xdr:colOff>4</xdr:colOff>
      <xdr:row>19</xdr:row>
      <xdr:rowOff>76200</xdr:rowOff>
    </xdr:to>
    <xdr:sp macro="" textlink="">
      <xdr:nvSpPr>
        <xdr:cNvPr id="3" name="Left Brace 2">
          <a:extLst>
            <a:ext uri="{FF2B5EF4-FFF2-40B4-BE49-F238E27FC236}">
              <a16:creationId xmlns:a16="http://schemas.microsoft.com/office/drawing/2014/main" id="{00000000-0008-0000-0C00-000003000000}"/>
            </a:ext>
          </a:extLst>
        </xdr:cNvPr>
        <xdr:cNvSpPr/>
      </xdr:nvSpPr>
      <xdr:spPr bwMode="auto">
        <a:xfrm rot="16200000">
          <a:off x="6377466" y="3091338"/>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956</xdr:colOff>
      <xdr:row>18</xdr:row>
      <xdr:rowOff>66675</xdr:rowOff>
    </xdr:from>
    <xdr:to>
      <xdr:col>24</xdr:col>
      <xdr:colOff>6</xdr:colOff>
      <xdr:row>19</xdr:row>
      <xdr:rowOff>76200</xdr:rowOff>
    </xdr:to>
    <xdr:sp macro="" textlink="">
      <xdr:nvSpPr>
        <xdr:cNvPr id="4" name="Left Brace 3">
          <a:extLst>
            <a:ext uri="{FF2B5EF4-FFF2-40B4-BE49-F238E27FC236}">
              <a16:creationId xmlns:a16="http://schemas.microsoft.com/office/drawing/2014/main" id="{00000000-0008-0000-0C00-000004000000}"/>
            </a:ext>
          </a:extLst>
        </xdr:cNvPr>
        <xdr:cNvSpPr/>
      </xdr:nvSpPr>
      <xdr:spPr bwMode="auto">
        <a:xfrm rot="16200000">
          <a:off x="4091468" y="3091338"/>
          <a:ext cx="200025" cy="761050"/>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481</xdr:colOff>
      <xdr:row>19</xdr:row>
      <xdr:rowOff>76201</xdr:rowOff>
    </xdr:from>
    <xdr:to>
      <xdr:col>28</xdr:col>
      <xdr:colOff>5238</xdr:colOff>
      <xdr:row>20</xdr:row>
      <xdr:rowOff>19054</xdr:rowOff>
    </xdr:to>
    <xdr:cxnSp macro="">
      <xdr:nvCxnSpPr>
        <xdr:cNvPr id="5" name="Straight Connector 4">
          <a:extLst>
            <a:ext uri="{FF2B5EF4-FFF2-40B4-BE49-F238E27FC236}">
              <a16:creationId xmlns:a16="http://schemas.microsoft.com/office/drawing/2014/main" id="{00000000-0008-0000-0C00-000005000000}"/>
            </a:ext>
          </a:extLst>
        </xdr:cNvPr>
        <xdr:cNvCxnSpPr>
          <a:stCxn id="4" idx="1"/>
          <a:endCxn id="2" idx="1"/>
        </xdr:cNvCxnSpPr>
      </xdr:nvCxnSpPr>
      <xdr:spPr bwMode="auto">
        <a:xfrm>
          <a:off x="4191481" y="3571876"/>
          <a:ext cx="1147757"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28</xdr:col>
      <xdr:colOff>5238</xdr:colOff>
      <xdr:row>19</xdr:row>
      <xdr:rowOff>76201</xdr:rowOff>
    </xdr:from>
    <xdr:to>
      <xdr:col>34</xdr:col>
      <xdr:colOff>479</xdr:colOff>
      <xdr:row>20</xdr:row>
      <xdr:rowOff>19054</xdr:rowOff>
    </xdr:to>
    <xdr:cxnSp macro="">
      <xdr:nvCxnSpPr>
        <xdr:cNvPr id="6" name="Straight Connector 5">
          <a:extLst>
            <a:ext uri="{FF2B5EF4-FFF2-40B4-BE49-F238E27FC236}">
              <a16:creationId xmlns:a16="http://schemas.microsoft.com/office/drawing/2014/main" id="{00000000-0008-0000-0C00-000006000000}"/>
            </a:ext>
          </a:extLst>
        </xdr:cNvPr>
        <xdr:cNvCxnSpPr>
          <a:stCxn id="3" idx="1"/>
          <a:endCxn id="2" idx="1"/>
        </xdr:cNvCxnSpPr>
      </xdr:nvCxnSpPr>
      <xdr:spPr bwMode="auto">
        <a:xfrm flipH="1">
          <a:off x="5339238" y="3571876"/>
          <a:ext cx="1138241" cy="133353"/>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twoCellAnchor>
    <xdr:from>
      <xdr:col>65</xdr:col>
      <xdr:colOff>172404</xdr:colOff>
      <xdr:row>18</xdr:row>
      <xdr:rowOff>85724</xdr:rowOff>
    </xdr:from>
    <xdr:to>
      <xdr:col>68</xdr:col>
      <xdr:colOff>9525</xdr:colOff>
      <xdr:row>19</xdr:row>
      <xdr:rowOff>76200</xdr:rowOff>
    </xdr:to>
    <xdr:sp macro="" textlink="">
      <xdr:nvSpPr>
        <xdr:cNvPr id="7" name="Left Brace 6">
          <a:extLst>
            <a:ext uri="{FF2B5EF4-FFF2-40B4-BE49-F238E27FC236}">
              <a16:creationId xmlns:a16="http://schemas.microsoft.com/office/drawing/2014/main" id="{00000000-0008-0000-0C00-000007000000}"/>
            </a:ext>
          </a:extLst>
        </xdr:cNvPr>
        <xdr:cNvSpPr/>
      </xdr:nvSpPr>
      <xdr:spPr bwMode="auto">
        <a:xfrm rot="16200000">
          <a:off x="12668727" y="3277076"/>
          <a:ext cx="180976" cy="408621"/>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181931</xdr:colOff>
      <xdr:row>18</xdr:row>
      <xdr:rowOff>66674</xdr:rowOff>
    </xdr:from>
    <xdr:to>
      <xdr:col>61</xdr:col>
      <xdr:colOff>38100</xdr:colOff>
      <xdr:row>19</xdr:row>
      <xdr:rowOff>76199</xdr:rowOff>
    </xdr:to>
    <xdr:sp macro="" textlink="">
      <xdr:nvSpPr>
        <xdr:cNvPr id="8" name="Left Brace 7">
          <a:extLst>
            <a:ext uri="{FF2B5EF4-FFF2-40B4-BE49-F238E27FC236}">
              <a16:creationId xmlns:a16="http://schemas.microsoft.com/office/drawing/2014/main" id="{00000000-0008-0000-0C00-000008000000}"/>
            </a:ext>
          </a:extLst>
        </xdr:cNvPr>
        <xdr:cNvSpPr/>
      </xdr:nvSpPr>
      <xdr:spPr bwMode="auto">
        <a:xfrm rot="16200000">
          <a:off x="11344753" y="3258027"/>
          <a:ext cx="200025" cy="427669"/>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25</xdr:col>
      <xdr:colOff>171451</xdr:colOff>
      <xdr:row>26</xdr:row>
      <xdr:rowOff>85724</xdr:rowOff>
    </xdr:from>
    <xdr:to>
      <xdr:col>36</xdr:col>
      <xdr:colOff>19053</xdr:colOff>
      <xdr:row>27</xdr:row>
      <xdr:rowOff>85723</xdr:rowOff>
    </xdr:to>
    <xdr:sp macro="" textlink="">
      <xdr:nvSpPr>
        <xdr:cNvPr id="9" name="Left Brace 8">
          <a:extLst>
            <a:ext uri="{FF2B5EF4-FFF2-40B4-BE49-F238E27FC236}">
              <a16:creationId xmlns:a16="http://schemas.microsoft.com/office/drawing/2014/main" id="{00000000-0008-0000-0C00-000009000000}"/>
            </a:ext>
          </a:extLst>
        </xdr:cNvPr>
        <xdr:cNvSpPr/>
      </xdr:nvSpPr>
      <xdr:spPr bwMode="auto">
        <a:xfrm rot="16200000">
          <a:off x="5810252" y="4038598"/>
          <a:ext cx="190499" cy="1943102"/>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22</xdr:col>
      <xdr:colOff>47627</xdr:colOff>
      <xdr:row>27</xdr:row>
      <xdr:rowOff>85724</xdr:rowOff>
    </xdr:from>
    <xdr:to>
      <xdr:col>31</xdr:col>
      <xdr:colOff>2</xdr:colOff>
      <xdr:row>35</xdr:row>
      <xdr:rowOff>76200</xdr:rowOff>
    </xdr:to>
    <xdr:cxnSp macro="">
      <xdr:nvCxnSpPr>
        <xdr:cNvPr id="10" name="Straight Arrow Connector 9">
          <a:extLst>
            <a:ext uri="{FF2B5EF4-FFF2-40B4-BE49-F238E27FC236}">
              <a16:creationId xmlns:a16="http://schemas.microsoft.com/office/drawing/2014/main" id="{00000000-0008-0000-0C00-00000A000000}"/>
            </a:ext>
          </a:extLst>
        </xdr:cNvPr>
        <xdr:cNvCxnSpPr>
          <a:stCxn id="9" idx="1"/>
        </xdr:cNvCxnSpPr>
      </xdr:nvCxnSpPr>
      <xdr:spPr bwMode="auto">
        <a:xfrm flipH="1">
          <a:off x="4238627" y="5105399"/>
          <a:ext cx="1666875" cy="1343026"/>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37</xdr:col>
      <xdr:colOff>180975</xdr:colOff>
      <xdr:row>32</xdr:row>
      <xdr:rowOff>5779</xdr:rowOff>
    </xdr:from>
    <xdr:to>
      <xdr:col>64</xdr:col>
      <xdr:colOff>0</xdr:colOff>
      <xdr:row>51</xdr:row>
      <xdr:rowOff>28575</xdr:rowOff>
    </xdr:to>
    <xdr:pic>
      <xdr:nvPicPr>
        <xdr:cNvPr id="11" name="Picture 4">
          <a:extLst>
            <a:ext uri="{FF2B5EF4-FFF2-40B4-BE49-F238E27FC236}">
              <a16:creationId xmlns:a16="http://schemas.microsoft.com/office/drawing/2014/main" id="{00000000-0008-0000-0C00-00000B000000}"/>
            </a:ext>
          </a:extLst>
        </xdr:cNvPr>
        <xdr:cNvPicPr>
          <a:picLocks noChangeAspect="1" noChangeArrowheads="1"/>
        </xdr:cNvPicPr>
      </xdr:nvPicPr>
      <xdr:blipFill>
        <a:blip xmlns:r="http://schemas.openxmlformats.org/officeDocument/2006/relationships" r:embed="rId1" cstate="print"/>
        <a:srcRect t="8594"/>
        <a:stretch>
          <a:fillRect/>
        </a:stretch>
      </xdr:blipFill>
      <xdr:spPr bwMode="auto">
        <a:xfrm>
          <a:off x="7229475" y="5892229"/>
          <a:ext cx="4962525" cy="3099371"/>
        </a:xfrm>
        <a:prstGeom prst="rect">
          <a:avLst/>
        </a:prstGeom>
        <a:noFill/>
        <a:ln w="9525">
          <a:noFill/>
          <a:miter lim="800000"/>
          <a:headEnd/>
          <a:tailEnd/>
        </a:ln>
      </xdr:spPr>
    </xdr:pic>
    <xdr:clientData/>
  </xdr:twoCellAnchor>
  <xdr:twoCellAnchor>
    <xdr:from>
      <xdr:col>58</xdr:col>
      <xdr:colOff>95250</xdr:colOff>
      <xdr:row>19</xdr:row>
      <xdr:rowOff>76200</xdr:rowOff>
    </xdr:from>
    <xdr:to>
      <xdr:col>66</xdr:col>
      <xdr:colOff>186216</xdr:colOff>
      <xdr:row>34</xdr:row>
      <xdr:rowOff>0</xdr:rowOff>
    </xdr:to>
    <xdr:cxnSp macro="">
      <xdr:nvCxnSpPr>
        <xdr:cNvPr id="12" name="Straight Arrow Connector 11">
          <a:extLst>
            <a:ext uri="{FF2B5EF4-FFF2-40B4-BE49-F238E27FC236}">
              <a16:creationId xmlns:a16="http://schemas.microsoft.com/office/drawing/2014/main" id="{00000000-0008-0000-0C00-00000C000000}"/>
            </a:ext>
          </a:extLst>
        </xdr:cNvPr>
        <xdr:cNvCxnSpPr>
          <a:stCxn id="7" idx="1"/>
        </xdr:cNvCxnSpPr>
      </xdr:nvCxnSpPr>
      <xdr:spPr bwMode="auto">
        <a:xfrm flipH="1">
          <a:off x="11144250" y="3571875"/>
          <a:ext cx="1614966" cy="26384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56</xdr:col>
      <xdr:colOff>95250</xdr:colOff>
      <xdr:row>19</xdr:row>
      <xdr:rowOff>76199</xdr:rowOff>
    </xdr:from>
    <xdr:to>
      <xdr:col>60</xdr:col>
      <xdr:colOff>14766</xdr:colOff>
      <xdr:row>33</xdr:row>
      <xdr:rowOff>114300</xdr:rowOff>
    </xdr:to>
    <xdr:cxnSp macro="">
      <xdr:nvCxnSpPr>
        <xdr:cNvPr id="13" name="Straight Arrow Connector 12">
          <a:extLst>
            <a:ext uri="{FF2B5EF4-FFF2-40B4-BE49-F238E27FC236}">
              <a16:creationId xmlns:a16="http://schemas.microsoft.com/office/drawing/2014/main" id="{00000000-0008-0000-0C00-00000D000000}"/>
            </a:ext>
          </a:extLst>
        </xdr:cNvPr>
        <xdr:cNvCxnSpPr>
          <a:stCxn id="8" idx="1"/>
        </xdr:cNvCxnSpPr>
      </xdr:nvCxnSpPr>
      <xdr:spPr bwMode="auto">
        <a:xfrm flipH="1">
          <a:off x="10763250" y="3571874"/>
          <a:ext cx="681516" cy="2590801"/>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68</xdr:col>
      <xdr:colOff>0</xdr:colOff>
      <xdr:row>26</xdr:row>
      <xdr:rowOff>95250</xdr:rowOff>
    </xdr:from>
    <xdr:to>
      <xdr:col>72</xdr:col>
      <xdr:colOff>28578</xdr:colOff>
      <xdr:row>27</xdr:row>
      <xdr:rowOff>95248</xdr:rowOff>
    </xdr:to>
    <xdr:sp macro="" textlink="">
      <xdr:nvSpPr>
        <xdr:cNvPr id="14" name="Left Brace 13">
          <a:extLst>
            <a:ext uri="{FF2B5EF4-FFF2-40B4-BE49-F238E27FC236}">
              <a16:creationId xmlns:a16="http://schemas.microsoft.com/office/drawing/2014/main" id="{00000000-0008-0000-0C00-00000E000000}"/>
            </a:ext>
          </a:extLst>
        </xdr:cNvPr>
        <xdr:cNvSpPr/>
      </xdr:nvSpPr>
      <xdr:spPr bwMode="auto">
        <a:xfrm rot="16200000">
          <a:off x="13254040" y="4624385"/>
          <a:ext cx="190498" cy="790578"/>
        </a:xfrm>
        <a:prstGeom prst="leftBrace">
          <a:avLst/>
        </a:prstGeom>
        <a:solidFill>
          <a:srgbClr val="FFFFFF"/>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58</xdr:col>
      <xdr:colOff>57154</xdr:colOff>
      <xdr:row>27</xdr:row>
      <xdr:rowOff>95248</xdr:rowOff>
    </xdr:from>
    <xdr:to>
      <xdr:col>70</xdr:col>
      <xdr:colOff>14289</xdr:colOff>
      <xdr:row>42</xdr:row>
      <xdr:rowOff>85725</xdr:rowOff>
    </xdr:to>
    <xdr:cxnSp macro="">
      <xdr:nvCxnSpPr>
        <xdr:cNvPr id="15" name="Straight Arrow Connector 14">
          <a:extLst>
            <a:ext uri="{FF2B5EF4-FFF2-40B4-BE49-F238E27FC236}">
              <a16:creationId xmlns:a16="http://schemas.microsoft.com/office/drawing/2014/main" id="{00000000-0008-0000-0C00-00000F000000}"/>
            </a:ext>
          </a:extLst>
        </xdr:cNvPr>
        <xdr:cNvCxnSpPr>
          <a:stCxn id="14" idx="1"/>
        </xdr:cNvCxnSpPr>
      </xdr:nvCxnSpPr>
      <xdr:spPr bwMode="auto">
        <a:xfrm flipH="1">
          <a:off x="11106154" y="5114923"/>
          <a:ext cx="2243135" cy="2476502"/>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17</xdr:col>
      <xdr:colOff>95250</xdr:colOff>
      <xdr:row>26</xdr:row>
      <xdr:rowOff>0</xdr:rowOff>
    </xdr:from>
    <xdr:to>
      <xdr:col>18</xdr:col>
      <xdr:colOff>114302</xdr:colOff>
      <xdr:row>33</xdr:row>
      <xdr:rowOff>9525</xdr:rowOff>
    </xdr:to>
    <xdr:cxnSp macro="">
      <xdr:nvCxnSpPr>
        <xdr:cNvPr id="16" name="Straight Arrow Connector 15">
          <a:extLst>
            <a:ext uri="{FF2B5EF4-FFF2-40B4-BE49-F238E27FC236}">
              <a16:creationId xmlns:a16="http://schemas.microsoft.com/office/drawing/2014/main" id="{00000000-0008-0000-0C00-000010000000}"/>
            </a:ext>
          </a:extLst>
        </xdr:cNvPr>
        <xdr:cNvCxnSpPr/>
      </xdr:nvCxnSpPr>
      <xdr:spPr bwMode="auto">
        <a:xfrm>
          <a:off x="3333750" y="4829175"/>
          <a:ext cx="209552" cy="1228725"/>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xdr:twoCellAnchor>
    <xdr:from>
      <xdr:col>44</xdr:col>
      <xdr:colOff>104775</xdr:colOff>
      <xdr:row>26</xdr:row>
      <xdr:rowOff>0</xdr:rowOff>
    </xdr:from>
    <xdr:to>
      <xdr:col>44</xdr:col>
      <xdr:colOff>104775</xdr:colOff>
      <xdr:row>36</xdr:row>
      <xdr:rowOff>142875</xdr:rowOff>
    </xdr:to>
    <xdr:cxnSp macro="">
      <xdr:nvCxnSpPr>
        <xdr:cNvPr id="17" name="Straight Arrow Connector 16">
          <a:extLst>
            <a:ext uri="{FF2B5EF4-FFF2-40B4-BE49-F238E27FC236}">
              <a16:creationId xmlns:a16="http://schemas.microsoft.com/office/drawing/2014/main" id="{00000000-0008-0000-0C00-000011000000}"/>
            </a:ext>
          </a:extLst>
        </xdr:cNvPr>
        <xdr:cNvCxnSpPr/>
      </xdr:nvCxnSpPr>
      <xdr:spPr bwMode="auto">
        <a:xfrm>
          <a:off x="8486775" y="4829175"/>
          <a:ext cx="0" cy="1847850"/>
        </a:xfrm>
        <a:prstGeom prst="straightConnector1">
          <a:avLst/>
        </a:prstGeom>
        <a:solidFill>
          <a:srgbClr val="FFFFFF"/>
        </a:solidFill>
        <a:ln w="19050" cap="flat" cmpd="sng" algn="ctr">
          <a:solidFill>
            <a:srgbClr val="FF0000"/>
          </a:solidFill>
          <a:prstDash val="solid"/>
          <a:round/>
          <a:headEnd type="none" w="med" len="med"/>
          <a:tailEnd type="triangle" w="lg" len="lg"/>
        </a:ln>
        <a:effectLst/>
      </xdr:spPr>
    </xdr:cxnSp>
    <xdr:clientData/>
  </xdr:twoCellAnchor>
  <mc:AlternateContent xmlns:mc="http://schemas.openxmlformats.org/markup-compatibility/2006">
    <mc:Choice xmlns:a14="http://schemas.microsoft.com/office/drawing/2010/main" Requires="a14">
      <xdr:twoCellAnchor editAs="oneCell">
        <xdr:from>
          <xdr:col>1</xdr:col>
          <xdr:colOff>7620</xdr:colOff>
          <xdr:row>28</xdr:row>
          <xdr:rowOff>38100</xdr:rowOff>
        </xdr:from>
        <xdr:to>
          <xdr:col>26</xdr:col>
          <xdr:colOff>182880</xdr:colOff>
          <xdr:row>51</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xdr:colOff>
          <xdr:row>28</xdr:row>
          <xdr:rowOff>38100</xdr:rowOff>
        </xdr:from>
        <xdr:to>
          <xdr:col>63</xdr:col>
          <xdr:colOff>182880</xdr:colOff>
          <xdr:row>51</xdr:row>
          <xdr:rowOff>0</xdr:rowOff>
        </xdr:to>
        <xdr:sp macro="" textlink="">
          <xdr:nvSpPr>
            <xdr:cNvPr id="32770" name="Object 2" hidden="1">
              <a:extLst>
                <a:ext uri="{63B3BB69-23CF-44E3-9099-C40C66FF867C}">
                  <a14:compatExt spid="_x0000_s32770"/>
                </a:ext>
                <a:ext uri="{FF2B5EF4-FFF2-40B4-BE49-F238E27FC236}">
                  <a16:creationId xmlns:a16="http://schemas.microsoft.com/office/drawing/2014/main" id="{00000000-0008-0000-0C00-000002800000}"/>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solidFill>
                    <a:srgbClr val="FFFFFF" mc:Ignorable="a14" a14:legacySpreadsheetColorIndex="65"/>
                  </a:solidFill>
                </a14:hiddenFill>
              </a:ext>
            </a:extLst>
          </xdr:spPr>
        </xdr:sp>
        <xdr:clientData/>
      </xdr:twoCellAnchor>
    </mc:Choice>
    <mc:Fallback/>
  </mc:AlternateContent>
  <xdr:oneCellAnchor>
    <xdr:from>
      <xdr:col>28</xdr:col>
      <xdr:colOff>174167</xdr:colOff>
      <xdr:row>4</xdr:row>
      <xdr:rowOff>180407</xdr:rowOff>
    </xdr:from>
    <xdr:ext cx="718466" cy="2572884"/>
    <xdr:sp macro="" textlink="">
      <xdr:nvSpPr>
        <xdr:cNvPr id="20" name="Rectangle 19">
          <a:extLst>
            <a:ext uri="{FF2B5EF4-FFF2-40B4-BE49-F238E27FC236}">
              <a16:creationId xmlns:a16="http://schemas.microsoft.com/office/drawing/2014/main" id="{00000000-0008-0000-0C00-000014000000}"/>
            </a:ext>
          </a:extLst>
        </xdr:cNvPr>
        <xdr:cNvSpPr/>
      </xdr:nvSpPr>
      <xdr:spPr>
        <a:xfrm rot="17764120">
          <a:off x="4580958" y="1745791"/>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oneCellAnchor>
    <xdr:from>
      <xdr:col>62</xdr:col>
      <xdr:colOff>126544</xdr:colOff>
      <xdr:row>4</xdr:row>
      <xdr:rowOff>185126</xdr:rowOff>
    </xdr:from>
    <xdr:ext cx="718466" cy="2572884"/>
    <xdr:sp macro="" textlink="">
      <xdr:nvSpPr>
        <xdr:cNvPr id="21" name="Rectangle 20">
          <a:extLst>
            <a:ext uri="{FF2B5EF4-FFF2-40B4-BE49-F238E27FC236}">
              <a16:creationId xmlns:a16="http://schemas.microsoft.com/office/drawing/2014/main" id="{00000000-0008-0000-0C00-000015000000}"/>
            </a:ext>
          </a:extLst>
        </xdr:cNvPr>
        <xdr:cNvSpPr/>
      </xdr:nvSpPr>
      <xdr:spPr>
        <a:xfrm rot="17281449">
          <a:off x="11010335" y="1750510"/>
          <a:ext cx="2572884" cy="718466"/>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Preliminary</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LVEGFW8\VI_Projects$\TEMP\c.notes.data\Power%20consump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LVEGFW8\VI_Projects$\Rijk\T5\Powercalculation\T5-OG-BH-17-15X-BG-00005v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00246\users\nllwi\documents\smarteam\a_doc034807-nl%20technical%20risks%20alican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ow r="2">
          <cell r="C2">
            <v>20</v>
          </cell>
        </row>
        <row r="3">
          <cell r="C3">
            <v>16</v>
          </cell>
        </row>
        <row r="4">
          <cell r="C4">
            <v>7.2</v>
          </cell>
        </row>
        <row r="5">
          <cell r="C5">
            <v>3.2</v>
          </cell>
        </row>
        <row r="6">
          <cell r="C6">
            <v>2.4</v>
          </cell>
        </row>
        <row r="7">
          <cell r="C7">
            <v>2.4</v>
          </cell>
        </row>
        <row r="8">
          <cell r="C8">
            <v>0.1212121212121212</v>
          </cell>
        </row>
        <row r="10">
          <cell r="C10">
            <v>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ing"/>
      <sheetName val="Terminal 5A"/>
      <sheetName val="Terminal 5B"/>
      <sheetName val="LV-Switchboards"/>
      <sheetName val="Energy plc"/>
      <sheetName val="Descriptions"/>
      <sheetName val="Bagtrax.main.T5AN"/>
      <sheetName val="Bagtrax.main.T5AS"/>
      <sheetName val="Bagtrax.mainT5BN2"/>
      <sheetName val="Bagtrax.mainT5BS"/>
      <sheetName val="Bagtrax peak pow."/>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General info"/>
      <sheetName val="deviation matrix and risks"/>
      <sheetName val="Sheet 1"/>
    </sheetNames>
    <sheetDataSet>
      <sheetData sheetId="0">
        <row r="7">
          <cell r="B7" t="str">
            <v>Technical risks Alicante</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oleObject" Target="../embeddings/Microsoft_Visio_2003-2010_Drawing7.vsd"/><Relationship Id="rId3" Type="http://schemas.openxmlformats.org/officeDocument/2006/relationships/printerSettings" Target="../printerSettings/printerSettings10.bin"/><Relationship Id="rId7" Type="http://schemas.openxmlformats.org/officeDocument/2006/relationships/image" Target="../media/image12.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6.vsd"/><Relationship Id="rId5" Type="http://schemas.openxmlformats.org/officeDocument/2006/relationships/vmlDrawing" Target="../drawings/vmlDrawing4.vml"/><Relationship Id="rId4" Type="http://schemas.openxmlformats.org/officeDocument/2006/relationships/drawing" Target="../drawings/drawing6.xml"/><Relationship Id="rId9" Type="http://schemas.openxmlformats.org/officeDocument/2006/relationships/image" Target="../media/image13.emf"/></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Microsoft_Visio_2003-2010_Drawing9.vsd"/><Relationship Id="rId3" Type="http://schemas.openxmlformats.org/officeDocument/2006/relationships/printerSettings" Target="../printerSettings/printerSettings11.bin"/><Relationship Id="rId7" Type="http://schemas.openxmlformats.org/officeDocument/2006/relationships/image" Target="../media/image12.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8.vsd"/><Relationship Id="rId5" Type="http://schemas.openxmlformats.org/officeDocument/2006/relationships/vmlDrawing" Target="../drawings/vmlDrawing5.vml"/><Relationship Id="rId4" Type="http://schemas.openxmlformats.org/officeDocument/2006/relationships/drawing" Target="../drawings/drawing7.xml"/><Relationship Id="rId9" Type="http://schemas.openxmlformats.org/officeDocument/2006/relationships/image" Target="../media/image13.emf"/></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Microsoft_Visio_2003-2010_Drawing11.vsd"/><Relationship Id="rId3" Type="http://schemas.openxmlformats.org/officeDocument/2006/relationships/printerSettings" Target="../printerSettings/printerSettings12.bin"/><Relationship Id="rId7" Type="http://schemas.openxmlformats.org/officeDocument/2006/relationships/image" Target="../media/image12.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10.vsd"/><Relationship Id="rId5" Type="http://schemas.openxmlformats.org/officeDocument/2006/relationships/vmlDrawing" Target="../drawings/vmlDrawing6.vml"/><Relationship Id="rId4" Type="http://schemas.openxmlformats.org/officeDocument/2006/relationships/drawing" Target="../drawings/drawing8.xml"/><Relationship Id="rId9" Type="http://schemas.openxmlformats.org/officeDocument/2006/relationships/image" Target="../media/image13.emf"/></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Microsoft_Visio_2003-2010_Drawing13.vsd"/><Relationship Id="rId3" Type="http://schemas.openxmlformats.org/officeDocument/2006/relationships/printerSettings" Target="../printerSettings/printerSettings13.bin"/><Relationship Id="rId7" Type="http://schemas.openxmlformats.org/officeDocument/2006/relationships/image" Target="../media/image6.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12.vsd"/><Relationship Id="rId5" Type="http://schemas.openxmlformats.org/officeDocument/2006/relationships/vmlDrawing" Target="../drawings/vmlDrawing7.vml"/><Relationship Id="rId4" Type="http://schemas.openxmlformats.org/officeDocument/2006/relationships/drawing" Target="../drawings/drawing9.xml"/><Relationship Id="rId9" Type="http://schemas.openxmlformats.org/officeDocument/2006/relationships/image" Target="../media/image7.emf"/></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conv.spd.@50H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Microsoft_Visio_2003-2010_Drawing1.vsd"/><Relationship Id="rId3" Type="http://schemas.openxmlformats.org/officeDocument/2006/relationships/printerSettings" Target="../printerSettings/printerSettings7.bin"/><Relationship Id="rId7" Type="http://schemas.openxmlformats.org/officeDocument/2006/relationships/image" Target="../media/image3.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vsd"/><Relationship Id="rId5" Type="http://schemas.openxmlformats.org/officeDocument/2006/relationships/vmlDrawing" Target="../drawings/vmlDrawing1.vml"/><Relationship Id="rId4" Type="http://schemas.openxmlformats.org/officeDocument/2006/relationships/drawing" Target="../drawings/drawing3.xml"/><Relationship Id="rId9" Type="http://schemas.openxmlformats.org/officeDocument/2006/relationships/image" Target="../media/image4.emf"/></Relationships>
</file>

<file path=xl/worksheets/_rels/sheet8.xml.rels><?xml version="1.0" encoding="UTF-8" standalone="yes"?>
<Relationships xmlns="http://schemas.openxmlformats.org/package/2006/relationships"><Relationship Id="rId8" Type="http://schemas.openxmlformats.org/officeDocument/2006/relationships/oleObject" Target="../embeddings/Microsoft_Visio_2003-2010_Drawing3.vsd"/><Relationship Id="rId3" Type="http://schemas.openxmlformats.org/officeDocument/2006/relationships/printerSettings" Target="../printerSettings/printerSettings8.bin"/><Relationship Id="rId7" Type="http://schemas.openxmlformats.org/officeDocument/2006/relationships/image" Target="../media/image6.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2.vsd"/><Relationship Id="rId5" Type="http://schemas.openxmlformats.org/officeDocument/2006/relationships/vmlDrawing" Target="../drawings/vmlDrawing2.vml"/><Relationship Id="rId4" Type="http://schemas.openxmlformats.org/officeDocument/2006/relationships/drawing" Target="../drawings/drawing4.xml"/><Relationship Id="rId9" Type="http://schemas.openxmlformats.org/officeDocument/2006/relationships/image" Target="../media/image7.emf"/></Relationships>
</file>

<file path=xl/worksheets/_rels/sheet9.xml.rels><?xml version="1.0" encoding="UTF-8" standalone="yes"?>
<Relationships xmlns="http://schemas.openxmlformats.org/package/2006/relationships"><Relationship Id="rId8" Type="http://schemas.openxmlformats.org/officeDocument/2006/relationships/oleObject" Target="../embeddings/Microsoft_Visio_2003-2010_Drawing5.vsd"/><Relationship Id="rId3" Type="http://schemas.openxmlformats.org/officeDocument/2006/relationships/printerSettings" Target="../printerSettings/printerSettings9.bin"/><Relationship Id="rId7" Type="http://schemas.openxmlformats.org/officeDocument/2006/relationships/image" Target="../media/image8.emf"/><Relationship Id="rId2" Type="http://schemas.openxmlformats.org/officeDocument/2006/relationships/hyperlink" Target="https://pdm.vanderlande.com/download.aspx/G0027-620-00013-EN.pdf&amp;DocNumber=G0027-620-00013&amp;Language=EN&amp;mode=0&amp;OpenMode=inline" TargetMode="External"/><Relationship Id="rId1" Type="http://schemas.openxmlformats.org/officeDocument/2006/relationships/hyperlink" Target="https://pdm.vanderlande.com/download.aspx/G0027-620-00004-EN.pdf&amp;DocNumber=G0027-620-00004&amp;Language=EN&amp;mode=0&amp;OpenMode=inline" TargetMode="External"/><Relationship Id="rId6" Type="http://schemas.openxmlformats.org/officeDocument/2006/relationships/oleObject" Target="../embeddings/Microsoft_Visio_2003-2010_Drawing4.vsd"/><Relationship Id="rId5" Type="http://schemas.openxmlformats.org/officeDocument/2006/relationships/vmlDrawing" Target="../drawings/vmlDrawing3.vml"/><Relationship Id="rId4" Type="http://schemas.openxmlformats.org/officeDocument/2006/relationships/drawing" Target="../drawings/drawing5.xml"/><Relationship Id="rId9" Type="http://schemas.openxmlformats.org/officeDocument/2006/relationships/image" Target="../media/image9.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59"/>
  <sheetViews>
    <sheetView tabSelected="1" zoomScale="85" zoomScaleNormal="85" zoomScaleSheetLayoutView="100" workbookViewId="0">
      <selection activeCell="AG23" sqref="AG23"/>
    </sheetView>
  </sheetViews>
  <sheetFormatPr defaultRowHeight="13.2" x14ac:dyDescent="0.25"/>
  <cols>
    <col min="1" max="7" width="2.6640625" style="283" customWidth="1"/>
    <col min="8" max="8" width="3.6640625" style="283" customWidth="1"/>
    <col min="9" max="32" width="2.6640625" style="283" customWidth="1"/>
  </cols>
  <sheetData>
    <row r="1" spans="1:32" ht="12.75" customHeight="1" x14ac:dyDescent="0.25">
      <c r="A1" s="690" t="s">
        <v>253</v>
      </c>
      <c r="B1" s="691"/>
      <c r="C1" s="691"/>
      <c r="D1" s="691"/>
      <c r="E1" s="691"/>
      <c r="F1" s="691"/>
      <c r="G1" s="691"/>
      <c r="H1" s="691"/>
      <c r="I1" s="691"/>
      <c r="J1" s="691"/>
      <c r="K1" s="691"/>
      <c r="L1" s="691"/>
      <c r="M1" s="691"/>
      <c r="N1" s="691"/>
      <c r="O1" s="691"/>
      <c r="P1" s="691"/>
      <c r="Q1" s="691"/>
      <c r="R1" s="691"/>
      <c r="S1" s="691"/>
      <c r="T1" s="691"/>
      <c r="U1" s="691"/>
      <c r="V1" s="691"/>
      <c r="W1" s="691"/>
      <c r="X1" s="691"/>
      <c r="Y1" s="691"/>
      <c r="Z1" s="691"/>
      <c r="AA1" s="691"/>
      <c r="AB1" s="691"/>
      <c r="AC1" s="691"/>
      <c r="AD1" s="691"/>
      <c r="AE1" s="691"/>
      <c r="AF1" s="691"/>
    </row>
    <row r="2" spans="1:32" ht="12.75" customHeight="1" x14ac:dyDescent="0.25">
      <c r="A2" s="691"/>
      <c r="B2" s="691"/>
      <c r="C2" s="691"/>
      <c r="D2" s="691"/>
      <c r="E2" s="691"/>
      <c r="F2" s="691"/>
      <c r="G2" s="691"/>
      <c r="H2" s="691"/>
      <c r="I2" s="691"/>
      <c r="J2" s="691"/>
      <c r="K2" s="691"/>
      <c r="L2" s="691"/>
      <c r="M2" s="691"/>
      <c r="N2" s="691"/>
      <c r="O2" s="691"/>
      <c r="P2" s="691"/>
      <c r="Q2" s="691"/>
      <c r="R2" s="691"/>
      <c r="S2" s="691"/>
      <c r="T2" s="691"/>
      <c r="U2" s="691"/>
      <c r="V2" s="691"/>
      <c r="W2" s="691"/>
      <c r="X2" s="691"/>
      <c r="Y2" s="691"/>
      <c r="Z2" s="691"/>
      <c r="AA2" s="691"/>
      <c r="AB2" s="691"/>
      <c r="AC2" s="691"/>
      <c r="AD2" s="691"/>
      <c r="AE2" s="691"/>
      <c r="AF2" s="691"/>
    </row>
    <row r="3" spans="1:32" x14ac:dyDescent="0.25">
      <c r="A3" s="692"/>
      <c r="B3" s="692"/>
      <c r="C3" s="692"/>
      <c r="D3" s="692"/>
      <c r="E3" s="692"/>
      <c r="F3" s="692"/>
      <c r="G3" s="692"/>
      <c r="H3" s="692"/>
      <c r="I3" s="692"/>
      <c r="J3" s="692"/>
      <c r="K3" s="692"/>
      <c r="L3" s="692"/>
      <c r="M3" s="692"/>
      <c r="N3" s="692"/>
      <c r="O3" s="692"/>
      <c r="P3" s="692"/>
      <c r="Q3" s="692"/>
      <c r="R3" s="692"/>
      <c r="S3" s="692"/>
      <c r="T3" s="692"/>
      <c r="U3" s="692"/>
      <c r="V3" s="692"/>
      <c r="W3" s="692"/>
      <c r="X3" s="692"/>
      <c r="Y3" s="692"/>
      <c r="Z3" s="692"/>
      <c r="AA3" s="692"/>
      <c r="AB3" s="692"/>
      <c r="AC3" s="692"/>
      <c r="AD3" s="692"/>
      <c r="AE3" s="692"/>
      <c r="AF3" s="692"/>
    </row>
    <row r="4" spans="1:32" x14ac:dyDescent="0.25">
      <c r="A4" s="692"/>
      <c r="B4" s="692"/>
      <c r="C4" s="692"/>
      <c r="D4" s="692"/>
      <c r="E4" s="692"/>
      <c r="F4" s="692"/>
      <c r="G4" s="692"/>
      <c r="H4" s="692"/>
      <c r="I4" s="692"/>
      <c r="J4" s="692"/>
      <c r="K4" s="692"/>
      <c r="L4" s="692"/>
      <c r="M4" s="692"/>
      <c r="N4" s="692"/>
      <c r="O4" s="692"/>
      <c r="P4" s="692"/>
      <c r="Q4" s="692"/>
      <c r="R4" s="692"/>
      <c r="S4" s="692"/>
      <c r="T4" s="692"/>
      <c r="U4" s="692"/>
      <c r="V4" s="692"/>
      <c r="W4" s="692"/>
      <c r="X4" s="692"/>
      <c r="Y4" s="692"/>
      <c r="Z4" s="692"/>
      <c r="AA4" s="692"/>
      <c r="AB4" s="692"/>
      <c r="AC4" s="692"/>
      <c r="AD4" s="692"/>
      <c r="AE4" s="692"/>
      <c r="AF4" s="692"/>
    </row>
    <row r="5" spans="1:32" x14ac:dyDescent="0.25">
      <c r="A5" s="692"/>
      <c r="B5" s="692"/>
      <c r="C5" s="692"/>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2"/>
      <c r="AD5" s="692"/>
      <c r="AE5" s="692"/>
      <c r="AF5" s="692"/>
    </row>
    <row r="6" spans="1:32" ht="12.75" customHeight="1" x14ac:dyDescent="0.25">
      <c r="A6" s="692"/>
      <c r="B6" s="692"/>
      <c r="C6" s="692"/>
      <c r="D6" s="692"/>
      <c r="E6" s="692"/>
      <c r="F6" s="692"/>
      <c r="G6" s="692"/>
      <c r="H6" s="692"/>
      <c r="I6" s="692"/>
      <c r="J6" s="692"/>
      <c r="K6" s="692"/>
      <c r="L6" s="692"/>
      <c r="M6" s="692"/>
      <c r="N6" s="692"/>
      <c r="O6" s="692"/>
      <c r="P6" s="692"/>
      <c r="Q6" s="692"/>
      <c r="R6" s="692"/>
      <c r="S6" s="692"/>
      <c r="T6" s="692"/>
      <c r="U6" s="692"/>
      <c r="V6" s="692"/>
      <c r="W6" s="692"/>
      <c r="X6" s="692"/>
      <c r="Y6" s="692"/>
      <c r="Z6" s="692"/>
      <c r="AA6" s="692"/>
      <c r="AB6" s="692"/>
      <c r="AC6" s="692"/>
      <c r="AD6" s="692"/>
      <c r="AE6" s="692"/>
      <c r="AF6" s="692"/>
    </row>
    <row r="7" spans="1:32" ht="12.75" customHeight="1" x14ac:dyDescent="0.25">
      <c r="A7" s="692"/>
      <c r="B7" s="692"/>
      <c r="C7" s="692"/>
      <c r="D7" s="692"/>
      <c r="E7" s="692"/>
      <c r="F7" s="692"/>
      <c r="G7" s="692"/>
      <c r="H7" s="692"/>
      <c r="I7" s="692"/>
      <c r="J7" s="692"/>
      <c r="K7" s="692"/>
      <c r="L7" s="692"/>
      <c r="M7" s="692"/>
      <c r="N7" s="692"/>
      <c r="O7" s="692"/>
      <c r="P7" s="692"/>
      <c r="Q7" s="692"/>
      <c r="R7" s="692"/>
      <c r="S7" s="692"/>
      <c r="T7" s="692"/>
      <c r="U7" s="692"/>
      <c r="V7" s="692"/>
      <c r="W7" s="692"/>
      <c r="X7" s="692"/>
      <c r="Y7" s="692"/>
      <c r="Z7" s="692"/>
      <c r="AA7" s="692"/>
      <c r="AB7" s="692"/>
      <c r="AC7" s="692"/>
      <c r="AD7" s="692"/>
      <c r="AE7" s="692"/>
      <c r="AF7" s="692"/>
    </row>
    <row r="8" spans="1:32" ht="12.75" customHeight="1" x14ac:dyDescent="0.25">
      <c r="A8" s="692"/>
      <c r="B8" s="692"/>
      <c r="C8" s="692"/>
      <c r="D8" s="692"/>
      <c r="E8" s="692"/>
      <c r="F8" s="692"/>
      <c r="G8" s="692"/>
      <c r="H8" s="692"/>
      <c r="I8" s="692"/>
      <c r="J8" s="692"/>
      <c r="K8" s="692"/>
      <c r="L8" s="692"/>
      <c r="M8" s="692"/>
      <c r="N8" s="692"/>
      <c r="O8" s="692"/>
      <c r="P8" s="692"/>
      <c r="Q8" s="692"/>
      <c r="R8" s="692"/>
      <c r="S8" s="692"/>
      <c r="T8" s="692"/>
      <c r="U8" s="692"/>
      <c r="V8" s="692"/>
      <c r="W8" s="692"/>
      <c r="X8" s="692"/>
      <c r="Y8" s="692"/>
      <c r="Z8" s="692"/>
      <c r="AA8" s="692"/>
      <c r="AB8" s="692"/>
      <c r="AC8" s="692"/>
      <c r="AD8" s="692"/>
      <c r="AE8" s="692"/>
      <c r="AF8" s="692"/>
    </row>
    <row r="9" spans="1:32" ht="12.75" customHeight="1" x14ac:dyDescent="0.25">
      <c r="A9" s="692"/>
      <c r="B9" s="692"/>
      <c r="C9" s="692"/>
      <c r="D9" s="692"/>
      <c r="E9" s="692"/>
      <c r="F9" s="692"/>
      <c r="G9" s="692"/>
      <c r="H9" s="692"/>
      <c r="I9" s="692"/>
      <c r="J9" s="692"/>
      <c r="K9" s="692"/>
      <c r="L9" s="692"/>
      <c r="M9" s="692"/>
      <c r="N9" s="692"/>
      <c r="O9" s="692"/>
      <c r="P9" s="692"/>
      <c r="Q9" s="692"/>
      <c r="R9" s="692"/>
      <c r="S9" s="692"/>
      <c r="T9" s="692"/>
      <c r="U9" s="692"/>
      <c r="V9" s="692"/>
      <c r="W9" s="692"/>
      <c r="X9" s="692"/>
      <c r="Y9" s="692"/>
      <c r="Z9" s="692"/>
      <c r="AA9" s="692"/>
      <c r="AB9" s="692"/>
      <c r="AC9" s="692"/>
      <c r="AD9" s="692"/>
      <c r="AE9" s="692"/>
      <c r="AF9" s="692"/>
    </row>
    <row r="10" spans="1:32" ht="12.75" customHeight="1" x14ac:dyDescent="0.25">
      <c r="A10" s="692"/>
      <c r="B10" s="692"/>
      <c r="C10" s="692"/>
      <c r="D10" s="692"/>
      <c r="E10" s="692"/>
      <c r="F10" s="692"/>
      <c r="G10" s="692"/>
      <c r="H10" s="692"/>
      <c r="I10" s="692"/>
      <c r="J10" s="692"/>
      <c r="K10" s="692"/>
      <c r="L10" s="692"/>
      <c r="M10" s="692"/>
      <c r="N10" s="692"/>
      <c r="O10" s="692"/>
      <c r="P10" s="692"/>
      <c r="Q10" s="692"/>
      <c r="R10" s="692"/>
      <c r="S10" s="692"/>
      <c r="T10" s="692"/>
      <c r="U10" s="692"/>
      <c r="V10" s="692"/>
      <c r="W10" s="692"/>
      <c r="X10" s="692"/>
      <c r="Y10" s="692"/>
      <c r="Z10" s="692"/>
      <c r="AA10" s="692"/>
      <c r="AB10" s="692"/>
      <c r="AC10" s="692"/>
      <c r="AD10" s="692"/>
      <c r="AE10" s="692"/>
      <c r="AF10" s="692"/>
    </row>
    <row r="11" spans="1:32" ht="12.75" customHeight="1" x14ac:dyDescent="0.25">
      <c r="A11" s="692"/>
      <c r="B11" s="692"/>
      <c r="C11" s="692"/>
      <c r="D11" s="692"/>
      <c r="E11" s="692"/>
      <c r="F11" s="692"/>
      <c r="G11" s="692"/>
      <c r="H11" s="692"/>
      <c r="I11" s="692"/>
      <c r="J11" s="692"/>
      <c r="K11" s="692"/>
      <c r="L11" s="692"/>
      <c r="M11" s="692"/>
      <c r="N11" s="692"/>
      <c r="O11" s="692"/>
      <c r="P11" s="692"/>
      <c r="Q11" s="692"/>
      <c r="R11" s="692"/>
      <c r="S11" s="692"/>
      <c r="T11" s="692"/>
      <c r="U11" s="692"/>
      <c r="V11" s="692"/>
      <c r="W11" s="692"/>
      <c r="X11" s="692"/>
      <c r="Y11" s="692"/>
      <c r="Z11" s="692"/>
      <c r="AA11" s="692"/>
      <c r="AB11" s="692"/>
      <c r="AC11" s="692"/>
      <c r="AD11" s="692"/>
      <c r="AE11" s="692"/>
      <c r="AF11" s="692"/>
    </row>
    <row r="12" spans="1:32" ht="12.75" customHeight="1" x14ac:dyDescent="0.25">
      <c r="A12" s="692"/>
      <c r="B12" s="693"/>
      <c r="C12" s="693"/>
      <c r="D12" s="693"/>
      <c r="E12" s="694" t="s">
        <v>283</v>
      </c>
      <c r="F12" s="695"/>
      <c r="G12" s="695"/>
      <c r="H12" s="695"/>
      <c r="I12" s="695"/>
      <c r="J12" s="695"/>
      <c r="K12" s="695"/>
      <c r="L12" s="695"/>
      <c r="M12" s="695"/>
      <c r="N12" s="695"/>
      <c r="O12" s="695"/>
      <c r="P12" s="695"/>
      <c r="Q12" s="695"/>
      <c r="R12" s="695"/>
      <c r="S12" s="695"/>
      <c r="T12" s="695"/>
      <c r="U12" s="695"/>
      <c r="V12" s="695"/>
      <c r="W12" s="695"/>
      <c r="X12" s="695"/>
      <c r="Y12" s="695"/>
      <c r="Z12" s="695"/>
      <c r="AA12" s="695"/>
      <c r="AB12" s="695"/>
      <c r="AC12" s="695"/>
      <c r="AD12" s="695"/>
      <c r="AE12" s="695"/>
      <c r="AF12" s="695"/>
    </row>
    <row r="13" spans="1:32" ht="12.75" customHeight="1" x14ac:dyDescent="0.25">
      <c r="A13" s="693"/>
      <c r="B13" s="693"/>
      <c r="C13" s="693"/>
      <c r="D13" s="693"/>
      <c r="E13" s="695"/>
      <c r="F13" s="695"/>
      <c r="G13" s="695"/>
      <c r="H13" s="695"/>
      <c r="I13" s="695"/>
      <c r="J13" s="695"/>
      <c r="K13" s="695"/>
      <c r="L13" s="695"/>
      <c r="M13" s="695"/>
      <c r="N13" s="695"/>
      <c r="O13" s="695"/>
      <c r="P13" s="695"/>
      <c r="Q13" s="695"/>
      <c r="R13" s="695"/>
      <c r="S13" s="695"/>
      <c r="T13" s="695"/>
      <c r="U13" s="695"/>
      <c r="V13" s="695"/>
      <c r="W13" s="695"/>
      <c r="X13" s="695"/>
      <c r="Y13" s="695"/>
      <c r="Z13" s="695"/>
      <c r="AA13" s="695"/>
      <c r="AB13" s="695"/>
      <c r="AC13" s="695"/>
      <c r="AD13" s="695"/>
      <c r="AE13" s="695"/>
      <c r="AF13" s="695"/>
    </row>
    <row r="14" spans="1:32" ht="12.75" customHeight="1" x14ac:dyDescent="0.25">
      <c r="A14" s="693"/>
      <c r="B14" s="693"/>
      <c r="C14" s="693"/>
      <c r="D14" s="693"/>
      <c r="E14" s="695"/>
      <c r="F14" s="695"/>
      <c r="G14" s="695"/>
      <c r="H14" s="695"/>
      <c r="I14" s="695"/>
      <c r="J14" s="695"/>
      <c r="K14" s="695"/>
      <c r="L14" s="695"/>
      <c r="M14" s="695"/>
      <c r="N14" s="695"/>
      <c r="O14" s="695"/>
      <c r="P14" s="695"/>
      <c r="Q14" s="695"/>
      <c r="R14" s="695"/>
      <c r="S14" s="695"/>
      <c r="T14" s="695"/>
      <c r="U14" s="695"/>
      <c r="V14" s="695"/>
      <c r="W14" s="695"/>
      <c r="X14" s="695"/>
      <c r="Y14" s="695"/>
      <c r="Z14" s="695"/>
      <c r="AA14" s="695"/>
      <c r="AB14" s="695"/>
      <c r="AC14" s="695"/>
      <c r="AD14" s="695"/>
      <c r="AE14" s="695"/>
      <c r="AF14" s="695"/>
    </row>
    <row r="15" spans="1:32" ht="12.75" customHeight="1" x14ac:dyDescent="0.25">
      <c r="A15" s="693"/>
      <c r="B15" s="693"/>
      <c r="C15" s="693"/>
      <c r="D15" s="693"/>
      <c r="E15" s="695"/>
      <c r="F15" s="695"/>
      <c r="G15" s="695"/>
      <c r="H15" s="695"/>
      <c r="I15" s="695"/>
      <c r="J15" s="695"/>
      <c r="K15" s="695"/>
      <c r="L15" s="695"/>
      <c r="M15" s="695"/>
      <c r="N15" s="695"/>
      <c r="O15" s="695"/>
      <c r="P15" s="695"/>
      <c r="Q15" s="695"/>
      <c r="R15" s="695"/>
      <c r="S15" s="695"/>
      <c r="T15" s="695"/>
      <c r="U15" s="695"/>
      <c r="V15" s="695"/>
      <c r="W15" s="695"/>
      <c r="X15" s="695"/>
      <c r="Y15" s="695"/>
      <c r="Z15" s="695"/>
      <c r="AA15" s="695"/>
      <c r="AB15" s="695"/>
      <c r="AC15" s="695"/>
      <c r="AD15" s="695"/>
      <c r="AE15" s="695"/>
      <c r="AF15" s="695"/>
    </row>
    <row r="16" spans="1:32" ht="12.75" customHeight="1" x14ac:dyDescent="0.25">
      <c r="A16" s="693"/>
      <c r="B16" s="693"/>
      <c r="C16" s="693"/>
      <c r="D16" s="693"/>
      <c r="E16" s="695"/>
      <c r="F16" s="695"/>
      <c r="G16" s="695"/>
      <c r="H16" s="695"/>
      <c r="I16" s="695"/>
      <c r="J16" s="695"/>
      <c r="K16" s="695"/>
      <c r="L16" s="695"/>
      <c r="M16" s="695"/>
      <c r="N16" s="695"/>
      <c r="O16" s="695"/>
      <c r="P16" s="695"/>
      <c r="Q16" s="695"/>
      <c r="R16" s="695"/>
      <c r="S16" s="695"/>
      <c r="T16" s="695"/>
      <c r="U16" s="695"/>
      <c r="V16" s="695"/>
      <c r="W16" s="695"/>
      <c r="X16" s="695"/>
      <c r="Y16" s="695"/>
      <c r="Z16" s="695"/>
      <c r="AA16" s="695"/>
      <c r="AB16" s="695"/>
      <c r="AC16" s="695"/>
      <c r="AD16" s="695"/>
      <c r="AE16" s="695"/>
      <c r="AF16" s="695"/>
    </row>
    <row r="17" spans="1:32" x14ac:dyDescent="0.25">
      <c r="A17" s="693"/>
      <c r="B17" s="693"/>
      <c r="C17" s="693"/>
      <c r="D17" s="693"/>
      <c r="E17" s="695"/>
      <c r="F17" s="695"/>
      <c r="G17" s="695"/>
      <c r="H17" s="695"/>
      <c r="I17" s="695"/>
      <c r="J17" s="695"/>
      <c r="K17" s="695"/>
      <c r="L17" s="695"/>
      <c r="M17" s="695"/>
      <c r="N17" s="695"/>
      <c r="O17" s="695"/>
      <c r="P17" s="695"/>
      <c r="Q17" s="695"/>
      <c r="R17" s="695"/>
      <c r="S17" s="695"/>
      <c r="T17" s="695"/>
      <c r="U17" s="695"/>
      <c r="V17" s="695"/>
      <c r="W17" s="695"/>
      <c r="X17" s="695"/>
      <c r="Y17" s="695"/>
      <c r="Z17" s="695"/>
      <c r="AA17" s="695"/>
      <c r="AB17" s="695"/>
      <c r="AC17" s="695"/>
      <c r="AD17" s="695"/>
      <c r="AE17" s="695"/>
      <c r="AF17" s="695"/>
    </row>
    <row r="18" spans="1:32" x14ac:dyDescent="0.25">
      <c r="A18" s="693"/>
      <c r="B18" s="693"/>
      <c r="C18" s="693"/>
      <c r="D18" s="693"/>
      <c r="E18" s="695"/>
      <c r="F18" s="695"/>
      <c r="G18" s="695"/>
      <c r="H18" s="695"/>
      <c r="I18" s="695"/>
      <c r="J18" s="695"/>
      <c r="K18" s="695"/>
      <c r="L18" s="695"/>
      <c r="M18" s="695"/>
      <c r="N18" s="695"/>
      <c r="O18" s="695"/>
      <c r="P18" s="695"/>
      <c r="Q18" s="695"/>
      <c r="R18" s="695"/>
      <c r="S18" s="695"/>
      <c r="T18" s="695"/>
      <c r="U18" s="695"/>
      <c r="V18" s="695"/>
      <c r="W18" s="695"/>
      <c r="X18" s="695"/>
      <c r="Y18" s="695"/>
      <c r="Z18" s="695"/>
      <c r="AA18" s="695"/>
      <c r="AB18" s="695"/>
      <c r="AC18" s="695"/>
      <c r="AD18" s="695"/>
      <c r="AE18" s="695"/>
      <c r="AF18" s="695"/>
    </row>
    <row r="19" spans="1:32" x14ac:dyDescent="0.25">
      <c r="A19" s="692"/>
      <c r="B19" s="692"/>
      <c r="C19" s="696" t="s">
        <v>252</v>
      </c>
      <c r="D19" s="696"/>
      <c r="E19" s="696"/>
      <c r="F19" s="696"/>
      <c r="G19" s="696"/>
      <c r="H19" s="696"/>
      <c r="I19" s="696"/>
      <c r="J19" s="696"/>
      <c r="K19" s="696"/>
      <c r="L19" s="696"/>
      <c r="M19" s="696"/>
      <c r="N19" s="696"/>
      <c r="O19" s="696"/>
      <c r="P19" s="696"/>
      <c r="Q19" s="696"/>
      <c r="R19" s="696"/>
      <c r="S19" s="696"/>
      <c r="T19" s="696"/>
      <c r="U19" s="696"/>
      <c r="V19" s="696"/>
      <c r="W19" s="696"/>
      <c r="X19" s="696"/>
      <c r="Y19" s="696"/>
      <c r="Z19" s="696"/>
      <c r="AA19" s="696"/>
      <c r="AB19" s="696"/>
      <c r="AC19" s="696"/>
      <c r="AD19" s="697"/>
      <c r="AE19" s="692"/>
      <c r="AF19" s="692"/>
    </row>
    <row r="20" spans="1:32" ht="12.75" customHeight="1" x14ac:dyDescent="0.25">
      <c r="A20" s="692"/>
      <c r="B20" s="692"/>
      <c r="C20" s="692"/>
      <c r="D20" s="692"/>
      <c r="E20" s="692"/>
      <c r="F20" s="692"/>
      <c r="G20" s="692"/>
      <c r="H20" s="692"/>
      <c r="I20" s="692"/>
      <c r="J20" s="692"/>
      <c r="K20" s="692"/>
      <c r="L20" s="692"/>
      <c r="M20" s="692"/>
      <c r="N20" s="701" t="s">
        <v>254</v>
      </c>
      <c r="O20" s="702"/>
      <c r="P20" s="702"/>
      <c r="Q20" s="702"/>
      <c r="R20" s="702"/>
      <c r="S20" s="702"/>
      <c r="T20" s="702"/>
      <c r="U20" s="702"/>
      <c r="V20" s="702"/>
      <c r="W20" s="702"/>
      <c r="X20" s="702"/>
      <c r="Y20" s="702"/>
      <c r="Z20" s="702"/>
      <c r="AA20" s="702"/>
      <c r="AB20" s="702"/>
      <c r="AC20" s="702"/>
      <c r="AD20" s="698"/>
      <c r="AE20" s="692"/>
      <c r="AF20" s="692"/>
    </row>
    <row r="21" spans="1:32" ht="12.75" customHeight="1" x14ac:dyDescent="0.25">
      <c r="A21" s="692"/>
      <c r="B21" s="692"/>
      <c r="C21" s="692"/>
      <c r="D21" s="692"/>
      <c r="E21" s="692"/>
      <c r="F21" s="692"/>
      <c r="G21" s="692"/>
      <c r="H21" s="692"/>
      <c r="I21" s="692"/>
      <c r="J21" s="692"/>
      <c r="K21" s="692"/>
      <c r="L21" s="692"/>
      <c r="M21" s="692"/>
      <c r="N21" s="702"/>
      <c r="O21" s="702"/>
      <c r="P21" s="702"/>
      <c r="Q21" s="702"/>
      <c r="R21" s="702"/>
      <c r="S21" s="702"/>
      <c r="T21" s="702"/>
      <c r="U21" s="702"/>
      <c r="V21" s="702"/>
      <c r="W21" s="702"/>
      <c r="X21" s="702"/>
      <c r="Y21" s="702"/>
      <c r="Z21" s="702"/>
      <c r="AA21" s="702"/>
      <c r="AB21" s="702"/>
      <c r="AC21" s="702"/>
      <c r="AD21" s="698"/>
      <c r="AE21" s="692"/>
      <c r="AF21" s="692"/>
    </row>
    <row r="22" spans="1:32" x14ac:dyDescent="0.25">
      <c r="A22" s="692"/>
      <c r="B22" s="692"/>
      <c r="C22" s="692"/>
      <c r="D22" s="692"/>
      <c r="E22" s="692"/>
      <c r="F22" s="692"/>
      <c r="G22" s="692"/>
      <c r="H22" s="692"/>
      <c r="I22" s="692"/>
      <c r="J22" s="692"/>
      <c r="K22" s="692"/>
      <c r="L22" s="692"/>
      <c r="M22" s="692"/>
      <c r="N22" s="702"/>
      <c r="O22" s="702"/>
      <c r="P22" s="702"/>
      <c r="Q22" s="702"/>
      <c r="R22" s="702"/>
      <c r="S22" s="702"/>
      <c r="T22" s="702"/>
      <c r="U22" s="702"/>
      <c r="V22" s="702"/>
      <c r="W22" s="702"/>
      <c r="X22" s="702"/>
      <c r="Y22" s="702"/>
      <c r="Z22" s="702"/>
      <c r="AA22" s="702"/>
      <c r="AB22" s="702"/>
      <c r="AC22" s="702"/>
      <c r="AD22" s="698"/>
      <c r="AE22" s="692"/>
      <c r="AF22" s="692"/>
    </row>
    <row r="23" spans="1:32" x14ac:dyDescent="0.25">
      <c r="A23" s="692"/>
      <c r="B23" s="692"/>
      <c r="C23" s="692"/>
      <c r="D23" s="692"/>
      <c r="E23" s="692"/>
      <c r="F23" s="692"/>
      <c r="G23" s="692"/>
      <c r="H23" s="692"/>
      <c r="I23" s="692"/>
      <c r="J23" s="692"/>
      <c r="K23" s="692"/>
      <c r="L23" s="692"/>
      <c r="M23" s="692"/>
      <c r="N23" s="702"/>
      <c r="O23" s="702"/>
      <c r="P23" s="702"/>
      <c r="Q23" s="702"/>
      <c r="R23" s="702"/>
      <c r="S23" s="702"/>
      <c r="T23" s="702"/>
      <c r="U23" s="702"/>
      <c r="V23" s="702"/>
      <c r="W23" s="702"/>
      <c r="X23" s="702"/>
      <c r="Y23" s="702"/>
      <c r="Z23" s="702"/>
      <c r="AA23" s="702"/>
      <c r="AB23" s="702"/>
      <c r="AC23" s="702"/>
      <c r="AD23" s="698"/>
      <c r="AE23" s="692"/>
      <c r="AF23" s="692"/>
    </row>
    <row r="24" spans="1:32" x14ac:dyDescent="0.25">
      <c r="A24" s="692"/>
      <c r="B24" s="692"/>
      <c r="C24" s="692"/>
      <c r="D24" s="692"/>
      <c r="E24" s="692"/>
      <c r="F24" s="692"/>
      <c r="G24" s="692"/>
      <c r="H24" s="692"/>
      <c r="I24" s="692"/>
      <c r="J24" s="692"/>
      <c r="K24" s="692"/>
      <c r="L24" s="692"/>
      <c r="M24" s="692"/>
      <c r="N24" s="702"/>
      <c r="O24" s="702"/>
      <c r="P24" s="702"/>
      <c r="Q24" s="702"/>
      <c r="R24" s="702"/>
      <c r="S24" s="702"/>
      <c r="T24" s="702"/>
      <c r="U24" s="702"/>
      <c r="V24" s="702"/>
      <c r="W24" s="702"/>
      <c r="X24" s="702"/>
      <c r="Y24" s="702"/>
      <c r="Z24" s="702"/>
      <c r="AA24" s="702"/>
      <c r="AB24" s="702"/>
      <c r="AC24" s="702"/>
      <c r="AD24" s="698"/>
      <c r="AE24" s="692"/>
      <c r="AF24" s="692"/>
    </row>
    <row r="25" spans="1:32" x14ac:dyDescent="0.25">
      <c r="A25" s="692"/>
      <c r="B25" s="692"/>
      <c r="C25" s="692"/>
      <c r="D25" s="692"/>
      <c r="E25" s="692"/>
      <c r="F25" s="692"/>
      <c r="G25" s="692"/>
      <c r="H25" s="692"/>
      <c r="I25" s="692"/>
      <c r="J25" s="692"/>
      <c r="K25" s="692"/>
      <c r="L25" s="692"/>
      <c r="M25" s="692"/>
      <c r="N25" s="702"/>
      <c r="O25" s="702"/>
      <c r="P25" s="702"/>
      <c r="Q25" s="702"/>
      <c r="R25" s="702"/>
      <c r="S25" s="702"/>
      <c r="T25" s="702"/>
      <c r="U25" s="702"/>
      <c r="V25" s="702"/>
      <c r="W25" s="702"/>
      <c r="X25" s="702"/>
      <c r="Y25" s="702"/>
      <c r="Z25" s="702"/>
      <c r="AA25" s="702"/>
      <c r="AB25" s="702"/>
      <c r="AC25" s="702"/>
      <c r="AD25" s="698"/>
      <c r="AE25" s="692"/>
      <c r="AF25" s="692"/>
    </row>
    <row r="26" spans="1:32" x14ac:dyDescent="0.25">
      <c r="A26" s="692"/>
      <c r="B26" s="692"/>
      <c r="C26" s="692"/>
      <c r="D26" s="692"/>
      <c r="E26" s="692"/>
      <c r="F26" s="692"/>
      <c r="G26" s="692"/>
      <c r="H26" s="692"/>
      <c r="I26" s="692"/>
      <c r="J26" s="692"/>
      <c r="K26" s="692"/>
      <c r="L26" s="692"/>
      <c r="M26" s="692"/>
      <c r="N26" s="702"/>
      <c r="O26" s="702"/>
      <c r="P26" s="702"/>
      <c r="Q26" s="702"/>
      <c r="R26" s="702"/>
      <c r="S26" s="702"/>
      <c r="T26" s="702"/>
      <c r="U26" s="702"/>
      <c r="V26" s="702"/>
      <c r="W26" s="702"/>
      <c r="X26" s="702"/>
      <c r="Y26" s="702"/>
      <c r="Z26" s="702"/>
      <c r="AA26" s="702"/>
      <c r="AB26" s="702"/>
      <c r="AC26" s="702"/>
      <c r="AD26" s="698"/>
      <c r="AE26" s="692"/>
      <c r="AF26" s="692"/>
    </row>
    <row r="27" spans="1:32" x14ac:dyDescent="0.25">
      <c r="A27" s="692"/>
      <c r="B27" s="692"/>
      <c r="C27" s="692"/>
      <c r="D27" s="692"/>
      <c r="E27" s="692"/>
      <c r="F27" s="692"/>
      <c r="G27" s="692"/>
      <c r="H27" s="692"/>
      <c r="I27" s="692"/>
      <c r="J27" s="692"/>
      <c r="K27" s="692"/>
      <c r="L27" s="692"/>
      <c r="M27" s="692"/>
      <c r="N27" s="702"/>
      <c r="O27" s="702"/>
      <c r="P27" s="702"/>
      <c r="Q27" s="702"/>
      <c r="R27" s="702"/>
      <c r="S27" s="702"/>
      <c r="T27" s="702"/>
      <c r="U27" s="702"/>
      <c r="V27" s="702"/>
      <c r="W27" s="702"/>
      <c r="X27" s="702"/>
      <c r="Y27" s="702"/>
      <c r="Z27" s="702"/>
      <c r="AA27" s="702"/>
      <c r="AB27" s="702"/>
      <c r="AC27" s="702"/>
      <c r="AD27" s="698"/>
      <c r="AE27" s="692"/>
      <c r="AF27" s="692"/>
    </row>
    <row r="28" spans="1:32" x14ac:dyDescent="0.25">
      <c r="A28" s="692"/>
      <c r="B28" s="692"/>
      <c r="C28" s="692"/>
      <c r="D28" s="692"/>
      <c r="E28" s="692"/>
      <c r="F28" s="692"/>
      <c r="G28" s="692"/>
      <c r="H28" s="692"/>
      <c r="I28" s="692"/>
      <c r="J28" s="692"/>
      <c r="K28" s="692"/>
      <c r="L28" s="692"/>
      <c r="M28" s="692"/>
      <c r="N28" s="702"/>
      <c r="O28" s="702"/>
      <c r="P28" s="702"/>
      <c r="Q28" s="702"/>
      <c r="R28" s="702"/>
      <c r="S28" s="702"/>
      <c r="T28" s="702"/>
      <c r="U28" s="702"/>
      <c r="V28" s="702"/>
      <c r="W28" s="702"/>
      <c r="X28" s="702"/>
      <c r="Y28" s="702"/>
      <c r="Z28" s="702"/>
      <c r="AA28" s="702"/>
      <c r="AB28" s="702"/>
      <c r="AC28" s="702"/>
      <c r="AD28" s="698"/>
      <c r="AE28" s="692"/>
      <c r="AF28" s="692"/>
    </row>
    <row r="29" spans="1:32" x14ac:dyDescent="0.25">
      <c r="A29" s="692"/>
      <c r="B29" s="692"/>
      <c r="C29" s="692"/>
      <c r="D29" s="692"/>
      <c r="E29" s="692"/>
      <c r="F29" s="692"/>
      <c r="G29" s="692"/>
      <c r="H29" s="692"/>
      <c r="I29" s="692"/>
      <c r="J29" s="692"/>
      <c r="K29" s="692"/>
      <c r="L29" s="692"/>
      <c r="M29" s="692"/>
      <c r="N29" s="702"/>
      <c r="O29" s="702"/>
      <c r="P29" s="702"/>
      <c r="Q29" s="702"/>
      <c r="R29" s="702"/>
      <c r="S29" s="702"/>
      <c r="T29" s="702"/>
      <c r="U29" s="702"/>
      <c r="V29" s="702"/>
      <c r="W29" s="702"/>
      <c r="X29" s="702"/>
      <c r="Y29" s="702"/>
      <c r="Z29" s="702"/>
      <c r="AA29" s="702"/>
      <c r="AB29" s="702"/>
      <c r="AC29" s="702"/>
      <c r="AD29" s="698"/>
      <c r="AE29" s="692"/>
      <c r="AF29" s="692"/>
    </row>
    <row r="30" spans="1:32" x14ac:dyDescent="0.25">
      <c r="A30" s="692"/>
      <c r="B30" s="692"/>
      <c r="C30" s="692"/>
      <c r="D30" s="692"/>
      <c r="E30" s="692"/>
      <c r="F30" s="692"/>
      <c r="G30" s="692"/>
      <c r="H30" s="692"/>
      <c r="I30" s="692"/>
      <c r="J30" s="692"/>
      <c r="K30" s="692"/>
      <c r="L30" s="692"/>
      <c r="M30" s="692"/>
      <c r="N30" s="702"/>
      <c r="O30" s="702"/>
      <c r="P30" s="702"/>
      <c r="Q30" s="702"/>
      <c r="R30" s="702"/>
      <c r="S30" s="702"/>
      <c r="T30" s="702"/>
      <c r="U30" s="702"/>
      <c r="V30" s="702"/>
      <c r="W30" s="702"/>
      <c r="X30" s="702"/>
      <c r="Y30" s="702"/>
      <c r="Z30" s="702"/>
      <c r="AA30" s="702"/>
      <c r="AB30" s="702"/>
      <c r="AC30" s="702"/>
      <c r="AD30" s="698"/>
      <c r="AE30" s="692"/>
      <c r="AF30" s="692"/>
    </row>
    <row r="31" spans="1:32" x14ac:dyDescent="0.25">
      <c r="A31" s="692"/>
      <c r="B31" s="692"/>
      <c r="C31" s="692"/>
      <c r="D31" s="692"/>
      <c r="E31" s="692"/>
      <c r="F31" s="692"/>
      <c r="G31" s="692"/>
      <c r="H31" s="692"/>
      <c r="I31" s="692"/>
      <c r="J31" s="692"/>
      <c r="K31" s="692"/>
      <c r="L31" s="692"/>
      <c r="M31" s="692"/>
      <c r="N31" s="702"/>
      <c r="O31" s="702"/>
      <c r="P31" s="702"/>
      <c r="Q31" s="702"/>
      <c r="R31" s="702"/>
      <c r="S31" s="702"/>
      <c r="T31" s="702"/>
      <c r="U31" s="702"/>
      <c r="V31" s="702"/>
      <c r="W31" s="702"/>
      <c r="X31" s="702"/>
      <c r="Y31" s="702"/>
      <c r="Z31" s="702"/>
      <c r="AA31" s="702"/>
      <c r="AB31" s="702"/>
      <c r="AC31" s="702"/>
      <c r="AD31" s="698"/>
      <c r="AE31" s="692"/>
      <c r="AF31" s="692"/>
    </row>
    <row r="32" spans="1:32" x14ac:dyDescent="0.25">
      <c r="A32" s="692"/>
      <c r="B32" s="692"/>
      <c r="C32" s="692"/>
      <c r="D32" s="692"/>
      <c r="E32" s="692"/>
      <c r="F32" s="692"/>
      <c r="G32" s="692"/>
      <c r="H32" s="692"/>
      <c r="I32" s="692"/>
      <c r="J32" s="692"/>
      <c r="K32" s="692"/>
      <c r="L32" s="692"/>
      <c r="M32" s="692"/>
      <c r="N32" s="702"/>
      <c r="O32" s="702"/>
      <c r="P32" s="702"/>
      <c r="Q32" s="702"/>
      <c r="R32" s="702"/>
      <c r="S32" s="702"/>
      <c r="T32" s="702"/>
      <c r="U32" s="702"/>
      <c r="V32" s="702"/>
      <c r="W32" s="702"/>
      <c r="X32" s="702"/>
      <c r="Y32" s="702"/>
      <c r="Z32" s="702"/>
      <c r="AA32" s="702"/>
      <c r="AB32" s="702"/>
      <c r="AC32" s="702"/>
      <c r="AD32" s="698"/>
      <c r="AE32" s="692"/>
      <c r="AF32" s="692"/>
    </row>
    <row r="33" spans="1:32" x14ac:dyDescent="0.25">
      <c r="A33" s="692"/>
      <c r="B33" s="692"/>
      <c r="C33" s="692"/>
      <c r="D33" s="692"/>
      <c r="E33" s="692"/>
      <c r="F33" s="692"/>
      <c r="G33" s="692"/>
      <c r="H33" s="692"/>
      <c r="I33" s="692"/>
      <c r="J33" s="692"/>
      <c r="K33" s="692"/>
      <c r="L33" s="692"/>
      <c r="M33" s="692"/>
      <c r="N33" s="692"/>
      <c r="O33" s="692"/>
      <c r="P33" s="692"/>
      <c r="Q33" s="692"/>
      <c r="R33" s="692"/>
      <c r="S33" s="692"/>
      <c r="T33" s="692"/>
      <c r="U33" s="692"/>
      <c r="V33" s="692"/>
      <c r="W33" s="692"/>
      <c r="X33" s="692"/>
      <c r="Y33" s="692"/>
      <c r="Z33" s="692"/>
      <c r="AA33" s="692"/>
      <c r="AB33" s="692"/>
      <c r="AC33" s="692"/>
      <c r="AD33" s="698"/>
      <c r="AE33" s="692"/>
      <c r="AF33" s="692"/>
    </row>
    <row r="34" spans="1:32" ht="5.25" customHeight="1" x14ac:dyDescent="0.25">
      <c r="A34" s="692"/>
      <c r="B34" s="692"/>
      <c r="C34" s="692"/>
      <c r="D34" s="692"/>
      <c r="E34" s="692"/>
      <c r="F34" s="692"/>
      <c r="G34" s="692"/>
      <c r="H34" s="692"/>
      <c r="I34" s="692"/>
      <c r="J34" s="692"/>
      <c r="K34" s="692"/>
      <c r="L34" s="692"/>
      <c r="M34" s="692"/>
      <c r="N34" s="692"/>
      <c r="O34" s="692"/>
      <c r="P34" s="692"/>
      <c r="Q34" s="692"/>
      <c r="R34" s="692"/>
      <c r="S34" s="692"/>
      <c r="T34" s="692"/>
      <c r="U34" s="692"/>
      <c r="V34" s="692"/>
      <c r="W34" s="692"/>
      <c r="X34" s="692"/>
      <c r="Y34" s="692"/>
      <c r="Z34" s="692"/>
      <c r="AA34" s="692"/>
      <c r="AB34" s="692"/>
      <c r="AC34" s="692"/>
      <c r="AD34" s="698"/>
      <c r="AE34" s="692"/>
      <c r="AF34" s="692"/>
    </row>
    <row r="35" spans="1:32" ht="3.75" customHeight="1" x14ac:dyDescent="0.25">
      <c r="A35" s="692"/>
      <c r="B35" s="692"/>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8"/>
      <c r="AE35" s="692"/>
      <c r="AF35" s="692"/>
    </row>
    <row r="36" spans="1:32" x14ac:dyDescent="0.25">
      <c r="A36" s="692"/>
      <c r="B36" s="692"/>
      <c r="C36" s="692"/>
      <c r="D36" s="692"/>
      <c r="E36" s="692"/>
      <c r="F36" s="692"/>
      <c r="G36" s="692"/>
      <c r="H36" s="692"/>
      <c r="I36" s="692"/>
      <c r="J36" s="692"/>
      <c r="K36" s="692"/>
      <c r="L36" s="692"/>
      <c r="M36" s="692"/>
      <c r="N36" s="692"/>
      <c r="O36" s="692"/>
      <c r="P36" s="692"/>
      <c r="Q36" s="692"/>
      <c r="R36" s="692"/>
      <c r="S36" s="692"/>
      <c r="T36" s="692"/>
      <c r="U36" s="692"/>
      <c r="V36" s="692"/>
      <c r="W36" s="692"/>
      <c r="X36" s="692"/>
      <c r="Y36" s="692"/>
      <c r="Z36" s="692"/>
      <c r="AA36" s="692"/>
      <c r="AB36" s="692"/>
      <c r="AC36" s="692"/>
      <c r="AD36" s="698"/>
      <c r="AE36" s="692"/>
      <c r="AF36" s="692"/>
    </row>
    <row r="37" spans="1:32" ht="3" customHeight="1" x14ac:dyDescent="0.25">
      <c r="A37" s="700"/>
      <c r="B37" s="700"/>
      <c r="C37" s="700"/>
      <c r="D37" s="700"/>
      <c r="E37" s="700"/>
      <c r="F37" s="700"/>
      <c r="G37" s="700"/>
      <c r="H37" s="700"/>
      <c r="I37" s="700"/>
      <c r="J37" s="700"/>
      <c r="K37" s="700"/>
      <c r="L37" s="700"/>
      <c r="M37" s="700"/>
      <c r="N37" s="700"/>
      <c r="O37" s="700"/>
      <c r="P37" s="700"/>
      <c r="Q37" s="700"/>
      <c r="R37" s="700"/>
      <c r="S37" s="700"/>
      <c r="T37" s="700"/>
      <c r="U37" s="700"/>
      <c r="V37" s="700"/>
      <c r="W37" s="700"/>
      <c r="X37" s="700"/>
      <c r="Y37" s="700"/>
      <c r="Z37" s="700"/>
      <c r="AA37" s="700"/>
      <c r="AB37" s="700"/>
      <c r="AC37" s="700"/>
      <c r="AD37" s="698"/>
      <c r="AE37" s="692"/>
      <c r="AF37" s="692"/>
    </row>
    <row r="38" spans="1:32" ht="4.5" customHeight="1" x14ac:dyDescent="0.25">
      <c r="A38" s="700"/>
      <c r="B38" s="700"/>
      <c r="C38" s="700"/>
      <c r="D38" s="700"/>
      <c r="E38" s="700"/>
      <c r="F38" s="700"/>
      <c r="G38" s="700"/>
      <c r="H38" s="700"/>
      <c r="I38" s="700"/>
      <c r="J38" s="700"/>
      <c r="K38" s="700"/>
      <c r="L38" s="700"/>
      <c r="M38" s="700"/>
      <c r="N38" s="700"/>
      <c r="O38" s="700"/>
      <c r="P38" s="700"/>
      <c r="Q38" s="700"/>
      <c r="R38" s="700"/>
      <c r="S38" s="700"/>
      <c r="T38" s="700"/>
      <c r="U38" s="700"/>
      <c r="V38" s="700"/>
      <c r="W38" s="700"/>
      <c r="X38" s="700"/>
      <c r="Y38" s="700"/>
      <c r="Z38" s="700"/>
      <c r="AA38" s="700"/>
      <c r="AB38" s="700"/>
      <c r="AC38" s="700"/>
      <c r="AD38" s="698"/>
      <c r="AE38" s="692"/>
      <c r="AF38" s="692"/>
    </row>
    <row r="39" spans="1:32" ht="5.25" customHeight="1" x14ac:dyDescent="0.25">
      <c r="A39" s="700"/>
      <c r="B39" s="700"/>
      <c r="C39" s="700"/>
      <c r="D39" s="700"/>
      <c r="E39" s="700"/>
      <c r="F39" s="700"/>
      <c r="G39" s="700"/>
      <c r="H39" s="700"/>
      <c r="I39" s="700"/>
      <c r="J39" s="700"/>
      <c r="K39" s="700"/>
      <c r="L39" s="700"/>
      <c r="M39" s="700"/>
      <c r="N39" s="700"/>
      <c r="O39" s="700"/>
      <c r="P39" s="700"/>
      <c r="Q39" s="700"/>
      <c r="R39" s="700"/>
      <c r="S39" s="700"/>
      <c r="T39" s="700"/>
      <c r="U39" s="700"/>
      <c r="V39" s="700"/>
      <c r="W39" s="700"/>
      <c r="X39" s="700"/>
      <c r="Y39" s="700"/>
      <c r="Z39" s="700"/>
      <c r="AA39" s="700"/>
      <c r="AB39" s="700"/>
      <c r="AC39" s="700"/>
      <c r="AD39" s="698"/>
      <c r="AE39" s="692"/>
      <c r="AF39" s="692"/>
    </row>
    <row r="40" spans="1:32" x14ac:dyDescent="0.25">
      <c r="A40" s="700"/>
      <c r="B40" s="700"/>
      <c r="C40" s="700"/>
      <c r="D40" s="700"/>
      <c r="E40" s="700"/>
      <c r="F40" s="700"/>
      <c r="G40" s="700"/>
      <c r="H40" s="700"/>
      <c r="I40" s="700"/>
      <c r="J40" s="700"/>
      <c r="K40" s="700"/>
      <c r="L40" s="700"/>
      <c r="M40" s="700"/>
      <c r="N40" s="700"/>
      <c r="O40" s="700"/>
      <c r="P40" s="700"/>
      <c r="Q40" s="700"/>
      <c r="R40" s="700"/>
      <c r="S40" s="700"/>
      <c r="T40" s="700"/>
      <c r="U40" s="700"/>
      <c r="V40" s="700"/>
      <c r="W40" s="700"/>
      <c r="X40" s="700"/>
      <c r="Y40" s="700"/>
      <c r="Z40" s="700"/>
      <c r="AA40" s="700"/>
      <c r="AB40" s="700"/>
      <c r="AC40" s="700"/>
      <c r="AD40" s="699"/>
      <c r="AE40" s="700"/>
      <c r="AF40" s="700"/>
    </row>
    <row r="41" spans="1:32" x14ac:dyDescent="0.25">
      <c r="A41" s="692" t="s">
        <v>251</v>
      </c>
      <c r="B41" s="692"/>
      <c r="C41" s="692"/>
      <c r="D41" s="692"/>
      <c r="E41" s="692"/>
      <c r="F41" s="692"/>
      <c r="G41" s="692"/>
      <c r="H41" s="692"/>
      <c r="I41" s="284" t="s">
        <v>243</v>
      </c>
      <c r="J41" s="704" t="s">
        <v>284</v>
      </c>
      <c r="K41" s="705"/>
      <c r="L41" s="705"/>
      <c r="M41" s="705"/>
      <c r="N41" s="705"/>
      <c r="O41" s="705"/>
      <c r="P41" s="705"/>
      <c r="Q41" s="705"/>
      <c r="R41" s="705"/>
      <c r="S41" s="705"/>
      <c r="T41" s="705"/>
      <c r="U41" s="705"/>
      <c r="V41" s="705"/>
      <c r="W41" s="705"/>
      <c r="X41" s="705"/>
      <c r="Y41" s="705"/>
      <c r="Z41" s="705"/>
      <c r="AA41" s="705"/>
      <c r="AB41" s="705"/>
      <c r="AC41" s="705"/>
      <c r="AD41" s="699"/>
      <c r="AE41" s="700"/>
      <c r="AF41" s="700"/>
    </row>
    <row r="42" spans="1:32" x14ac:dyDescent="0.25">
      <c r="A42" s="692" t="s">
        <v>250</v>
      </c>
      <c r="B42" s="692"/>
      <c r="C42" s="692"/>
      <c r="D42" s="692"/>
      <c r="E42" s="692"/>
      <c r="F42" s="692"/>
      <c r="G42" s="692"/>
      <c r="H42" s="692"/>
      <c r="I42" s="284" t="s">
        <v>243</v>
      </c>
      <c r="J42" s="702" t="s">
        <v>246</v>
      </c>
      <c r="K42" s="702"/>
      <c r="L42" s="702"/>
      <c r="M42" s="702"/>
      <c r="N42" s="702"/>
      <c r="O42" s="702"/>
      <c r="P42" s="702"/>
      <c r="Q42" s="702"/>
      <c r="R42" s="702"/>
      <c r="S42" s="702"/>
      <c r="T42" s="702"/>
      <c r="U42" s="702"/>
      <c r="V42" s="702"/>
      <c r="W42" s="702"/>
      <c r="X42" s="702"/>
      <c r="Y42" s="702"/>
      <c r="Z42" s="702"/>
      <c r="AA42" s="702"/>
      <c r="AB42" s="702"/>
      <c r="AC42" s="702"/>
      <c r="AD42" s="699"/>
      <c r="AE42" s="700"/>
      <c r="AF42" s="700"/>
    </row>
    <row r="43" spans="1:32" x14ac:dyDescent="0.25">
      <c r="A43" s="692" t="s">
        <v>249</v>
      </c>
      <c r="B43" s="692"/>
      <c r="C43" s="692"/>
      <c r="D43" s="692"/>
      <c r="E43" s="692"/>
      <c r="F43" s="692"/>
      <c r="G43" s="692"/>
      <c r="H43" s="692"/>
      <c r="I43" s="284" t="s">
        <v>243</v>
      </c>
      <c r="J43" s="702" t="s">
        <v>248</v>
      </c>
      <c r="K43" s="702"/>
      <c r="L43" s="702"/>
      <c r="M43" s="702"/>
      <c r="N43" s="702"/>
      <c r="O43" s="702"/>
      <c r="P43" s="702"/>
      <c r="Q43" s="702"/>
      <c r="R43" s="702"/>
      <c r="S43" s="702"/>
      <c r="T43" s="702"/>
      <c r="U43" s="702"/>
      <c r="V43" s="702"/>
      <c r="W43" s="702"/>
      <c r="X43" s="702"/>
      <c r="Y43" s="702"/>
      <c r="Z43" s="702"/>
      <c r="AA43" s="702"/>
      <c r="AB43" s="702"/>
      <c r="AC43" s="702"/>
      <c r="AD43" s="699"/>
      <c r="AE43" s="700"/>
      <c r="AF43" s="700"/>
    </row>
    <row r="44" spans="1:32" x14ac:dyDescent="0.25">
      <c r="A44" s="692" t="s">
        <v>247</v>
      </c>
      <c r="B44" s="692"/>
      <c r="C44" s="692"/>
      <c r="D44" s="692"/>
      <c r="E44" s="692"/>
      <c r="F44" s="692"/>
      <c r="G44" s="692"/>
      <c r="H44" s="692"/>
      <c r="I44" s="284" t="s">
        <v>243</v>
      </c>
      <c r="J44" s="702" t="s">
        <v>246</v>
      </c>
      <c r="K44" s="702"/>
      <c r="L44" s="702"/>
      <c r="M44" s="702"/>
      <c r="N44" s="702"/>
      <c r="O44" s="702"/>
      <c r="P44" s="702"/>
      <c r="Q44" s="702"/>
      <c r="R44" s="702"/>
      <c r="S44" s="702"/>
      <c r="T44" s="702"/>
      <c r="U44" s="702"/>
      <c r="V44" s="702"/>
      <c r="W44" s="702"/>
      <c r="X44" s="702"/>
      <c r="Y44" s="702"/>
      <c r="Z44" s="702"/>
      <c r="AA44" s="702"/>
      <c r="AB44" s="702"/>
      <c r="AC44" s="702"/>
      <c r="AD44" s="699"/>
      <c r="AE44" s="700"/>
      <c r="AF44" s="700"/>
    </row>
    <row r="45" spans="1:32" x14ac:dyDescent="0.25">
      <c r="A45" s="703"/>
      <c r="B45" s="703"/>
      <c r="C45" s="703"/>
      <c r="D45" s="703"/>
      <c r="E45" s="703"/>
      <c r="F45" s="703"/>
      <c r="G45" s="703"/>
      <c r="H45" s="703"/>
      <c r="I45" s="703"/>
      <c r="J45" s="703"/>
      <c r="K45" s="703"/>
      <c r="L45" s="703"/>
      <c r="M45" s="703"/>
      <c r="N45" s="703"/>
      <c r="O45" s="703"/>
      <c r="P45" s="703"/>
      <c r="Q45" s="703"/>
      <c r="R45" s="703"/>
      <c r="S45" s="703"/>
      <c r="T45" s="703"/>
      <c r="U45" s="703"/>
      <c r="V45" s="703"/>
      <c r="W45" s="703"/>
      <c r="X45" s="703"/>
      <c r="Y45" s="703"/>
      <c r="Z45" s="703"/>
      <c r="AA45" s="703"/>
      <c r="AB45" s="703"/>
      <c r="AC45" s="703"/>
      <c r="AD45" s="699"/>
      <c r="AE45" s="700"/>
      <c r="AF45" s="700"/>
    </row>
    <row r="46" spans="1:32" x14ac:dyDescent="0.25">
      <c r="A46" s="692" t="s">
        <v>0</v>
      </c>
      <c r="B46" s="692"/>
      <c r="C46" s="692"/>
      <c r="D46" s="692"/>
      <c r="E46" s="692"/>
      <c r="F46" s="692"/>
      <c r="G46" s="692"/>
      <c r="H46" s="692"/>
      <c r="I46" s="284" t="s">
        <v>243</v>
      </c>
      <c r="J46" s="707" t="s">
        <v>489</v>
      </c>
      <c r="K46" s="708"/>
      <c r="L46" s="708"/>
      <c r="M46" s="708"/>
      <c r="N46" s="708"/>
      <c r="O46" s="708"/>
      <c r="P46" s="708"/>
      <c r="Q46" s="708"/>
      <c r="R46" s="708"/>
      <c r="S46" s="708"/>
      <c r="T46" s="708"/>
      <c r="U46" s="708"/>
      <c r="V46" s="708"/>
      <c r="W46" s="708"/>
      <c r="X46" s="708"/>
      <c r="Y46" s="708"/>
      <c r="Z46" s="708"/>
      <c r="AA46" s="708"/>
      <c r="AB46" s="708"/>
      <c r="AC46" s="708"/>
      <c r="AD46" s="692"/>
      <c r="AE46" s="692"/>
      <c r="AF46" s="692"/>
    </row>
    <row r="47" spans="1:32" x14ac:dyDescent="0.25">
      <c r="A47" s="692" t="s">
        <v>1</v>
      </c>
      <c r="B47" s="692"/>
      <c r="C47" s="692"/>
      <c r="D47" s="692"/>
      <c r="E47" s="692"/>
      <c r="F47" s="692"/>
      <c r="G47" s="692"/>
      <c r="H47" s="692"/>
      <c r="I47" s="284" t="s">
        <v>243</v>
      </c>
      <c r="J47" s="707" t="s">
        <v>489</v>
      </c>
      <c r="K47" s="708"/>
      <c r="L47" s="708"/>
      <c r="M47" s="708"/>
      <c r="N47" s="708"/>
      <c r="O47" s="708"/>
      <c r="P47" s="708"/>
      <c r="Q47" s="708"/>
      <c r="R47" s="708"/>
      <c r="S47" s="708"/>
      <c r="T47" s="708"/>
      <c r="U47" s="708"/>
      <c r="V47" s="708"/>
      <c r="W47" s="708"/>
      <c r="X47" s="708"/>
      <c r="Y47" s="708"/>
      <c r="Z47" s="708"/>
      <c r="AA47" s="708"/>
      <c r="AB47" s="708"/>
      <c r="AC47" s="708"/>
      <c r="AD47" s="692"/>
      <c r="AE47" s="692"/>
      <c r="AF47" s="692"/>
    </row>
    <row r="48" spans="1:32" x14ac:dyDescent="0.25">
      <c r="A48" s="692" t="s">
        <v>245</v>
      </c>
      <c r="B48" s="692"/>
      <c r="C48" s="692"/>
      <c r="D48" s="692"/>
      <c r="E48" s="692"/>
      <c r="F48" s="692"/>
      <c r="G48" s="692"/>
      <c r="H48" s="692"/>
      <c r="I48" s="284" t="s">
        <v>243</v>
      </c>
      <c r="J48" s="702" t="s">
        <v>6</v>
      </c>
      <c r="K48" s="702"/>
      <c r="L48" s="702"/>
      <c r="M48" s="702"/>
      <c r="N48" s="702"/>
      <c r="O48" s="702"/>
      <c r="P48" s="702"/>
      <c r="Q48" s="702"/>
      <c r="R48" s="702"/>
      <c r="S48" s="702"/>
      <c r="T48" s="702"/>
      <c r="U48" s="702"/>
      <c r="V48" s="702"/>
      <c r="W48" s="702"/>
      <c r="X48" s="702"/>
      <c r="Y48" s="702"/>
      <c r="Z48" s="702"/>
      <c r="AA48" s="702"/>
      <c r="AB48" s="702"/>
      <c r="AC48" s="702"/>
      <c r="AD48" s="692"/>
      <c r="AE48" s="692"/>
      <c r="AF48" s="692"/>
    </row>
    <row r="49" spans="1:32" x14ac:dyDescent="0.25">
      <c r="A49" s="692" t="s">
        <v>244</v>
      </c>
      <c r="B49" s="692"/>
      <c r="C49" s="692"/>
      <c r="D49" s="692"/>
      <c r="E49" s="692"/>
      <c r="F49" s="692"/>
      <c r="G49" s="692"/>
      <c r="H49" s="692"/>
      <c r="I49" s="284" t="s">
        <v>243</v>
      </c>
      <c r="J49" s="707" t="s">
        <v>489</v>
      </c>
      <c r="K49" s="708"/>
      <c r="L49" s="708"/>
      <c r="M49" s="708"/>
      <c r="N49" s="708"/>
      <c r="O49" s="708"/>
      <c r="P49" s="708"/>
      <c r="Q49" s="708"/>
      <c r="R49" s="708"/>
      <c r="S49" s="708"/>
      <c r="T49" s="708"/>
      <c r="U49" s="708"/>
      <c r="V49" s="708"/>
      <c r="W49" s="708"/>
      <c r="X49" s="708"/>
      <c r="Y49" s="708"/>
      <c r="Z49" s="708"/>
      <c r="AA49" s="708"/>
      <c r="AB49" s="708"/>
      <c r="AC49" s="708"/>
      <c r="AD49" s="692"/>
      <c r="AE49" s="692"/>
      <c r="AF49" s="692"/>
    </row>
    <row r="50" spans="1:32" ht="12.75" customHeight="1" x14ac:dyDescent="0.25">
      <c r="A50" s="709" t="s">
        <v>242</v>
      </c>
      <c r="B50" s="700"/>
      <c r="C50" s="700"/>
      <c r="D50" s="700"/>
      <c r="E50" s="700"/>
      <c r="F50" s="700"/>
      <c r="G50" s="700"/>
      <c r="H50" s="700"/>
      <c r="I50" s="700"/>
      <c r="J50" s="700"/>
      <c r="K50" s="700"/>
      <c r="L50" s="700"/>
      <c r="M50" s="700"/>
      <c r="N50" s="700"/>
      <c r="O50" s="700"/>
      <c r="P50" s="700"/>
      <c r="Q50" s="700"/>
      <c r="R50" s="700"/>
      <c r="S50" s="700"/>
      <c r="T50" s="700"/>
      <c r="U50" s="700"/>
      <c r="V50" s="700"/>
      <c r="W50" s="700"/>
      <c r="X50" s="700"/>
      <c r="Y50" s="700"/>
      <c r="Z50" s="700"/>
      <c r="AA50" s="700"/>
      <c r="AB50" s="700"/>
      <c r="AC50" s="700"/>
      <c r="AD50" s="700"/>
      <c r="AE50" s="700"/>
      <c r="AF50" s="700"/>
    </row>
    <row r="51" spans="1:32" x14ac:dyDescent="0.25">
      <c r="A51" s="700"/>
      <c r="B51" s="700"/>
      <c r="C51" s="700"/>
      <c r="D51" s="700"/>
      <c r="E51" s="700"/>
      <c r="F51" s="700"/>
      <c r="G51" s="700"/>
      <c r="H51" s="700"/>
      <c r="I51" s="700"/>
      <c r="J51" s="700"/>
      <c r="K51" s="700"/>
      <c r="L51" s="700"/>
      <c r="M51" s="700"/>
      <c r="N51" s="700"/>
      <c r="O51" s="700"/>
      <c r="P51" s="700"/>
      <c r="Q51" s="700"/>
      <c r="R51" s="700"/>
      <c r="S51" s="700"/>
      <c r="T51" s="700"/>
      <c r="U51" s="700"/>
      <c r="V51" s="700"/>
      <c r="W51" s="700"/>
      <c r="X51" s="700"/>
      <c r="Y51" s="700"/>
      <c r="Z51" s="700"/>
      <c r="AA51" s="700"/>
      <c r="AB51" s="700"/>
      <c r="AC51" s="700"/>
      <c r="AD51" s="700"/>
      <c r="AE51" s="700"/>
      <c r="AF51" s="700"/>
    </row>
    <row r="52" spans="1:32" x14ac:dyDescent="0.25">
      <c r="A52" s="700"/>
      <c r="B52" s="700"/>
      <c r="C52" s="700"/>
      <c r="D52" s="700"/>
      <c r="E52" s="700"/>
      <c r="F52" s="700"/>
      <c r="G52" s="700"/>
      <c r="H52" s="700"/>
      <c r="I52" s="700"/>
      <c r="J52" s="700"/>
      <c r="K52" s="700"/>
      <c r="L52" s="700"/>
      <c r="M52" s="700"/>
      <c r="N52" s="700"/>
      <c r="O52" s="700"/>
      <c r="P52" s="700"/>
      <c r="Q52" s="700"/>
      <c r="R52" s="700"/>
      <c r="S52" s="700"/>
      <c r="T52" s="700"/>
      <c r="U52" s="700"/>
      <c r="V52" s="700"/>
      <c r="W52" s="700"/>
      <c r="X52" s="700"/>
      <c r="Y52" s="700"/>
      <c r="Z52" s="700"/>
      <c r="AA52" s="700"/>
      <c r="AB52" s="700"/>
      <c r="AC52" s="700"/>
      <c r="AD52" s="700"/>
      <c r="AE52" s="700"/>
      <c r="AF52" s="700"/>
    </row>
    <row r="53" spans="1:32" x14ac:dyDescent="0.25">
      <c r="A53" s="700"/>
      <c r="B53" s="700"/>
      <c r="C53" s="700"/>
      <c r="D53" s="700"/>
      <c r="E53" s="700"/>
      <c r="F53" s="700"/>
      <c r="G53" s="700"/>
      <c r="H53" s="700"/>
      <c r="I53" s="700"/>
      <c r="J53" s="700"/>
      <c r="K53" s="700"/>
      <c r="L53" s="700"/>
      <c r="M53" s="700"/>
      <c r="N53" s="700"/>
      <c r="O53" s="700"/>
      <c r="P53" s="700"/>
      <c r="Q53" s="700"/>
      <c r="R53" s="700"/>
      <c r="S53" s="700"/>
      <c r="T53" s="700"/>
      <c r="U53" s="700"/>
      <c r="V53" s="700"/>
      <c r="W53" s="700"/>
      <c r="X53" s="700"/>
      <c r="Y53" s="700"/>
      <c r="Z53" s="700"/>
      <c r="AA53" s="700"/>
      <c r="AB53" s="700"/>
      <c r="AC53" s="700"/>
      <c r="AD53" s="700"/>
      <c r="AE53" s="700"/>
      <c r="AF53" s="700"/>
    </row>
    <row r="54" spans="1:32" x14ac:dyDescent="0.25">
      <c r="A54" s="700"/>
      <c r="B54" s="700"/>
      <c r="C54" s="700"/>
      <c r="D54" s="700"/>
      <c r="E54" s="700"/>
      <c r="F54" s="700"/>
      <c r="G54" s="700"/>
      <c r="H54" s="700"/>
      <c r="I54" s="700"/>
      <c r="J54" s="700"/>
      <c r="K54" s="700"/>
      <c r="L54" s="700"/>
      <c r="M54" s="700"/>
      <c r="N54" s="700"/>
      <c r="O54" s="700"/>
      <c r="P54" s="700"/>
      <c r="Q54" s="700"/>
      <c r="R54" s="700"/>
      <c r="S54" s="700"/>
      <c r="T54" s="700"/>
      <c r="U54" s="700"/>
      <c r="V54" s="700"/>
      <c r="W54" s="700"/>
      <c r="X54" s="700"/>
      <c r="Y54" s="700"/>
      <c r="Z54" s="700"/>
      <c r="AA54" s="700"/>
      <c r="AB54" s="700"/>
      <c r="AC54" s="700"/>
      <c r="AD54" s="700"/>
      <c r="AE54" s="700"/>
      <c r="AF54" s="700"/>
    </row>
    <row r="55" spans="1:32" x14ac:dyDescent="0.25">
      <c r="A55" s="700"/>
      <c r="B55" s="700"/>
      <c r="C55" s="700"/>
      <c r="D55" s="700"/>
      <c r="E55" s="700"/>
      <c r="F55" s="700"/>
      <c r="G55" s="700"/>
      <c r="H55" s="700"/>
      <c r="I55" s="700"/>
      <c r="J55" s="700"/>
      <c r="K55" s="700"/>
      <c r="L55" s="700"/>
      <c r="M55" s="700"/>
      <c r="N55" s="700"/>
      <c r="O55" s="700"/>
      <c r="P55" s="700"/>
      <c r="Q55" s="700"/>
      <c r="R55" s="700"/>
      <c r="S55" s="700"/>
      <c r="T55" s="700"/>
      <c r="U55" s="700"/>
      <c r="V55" s="700"/>
      <c r="W55" s="700"/>
      <c r="X55" s="700"/>
      <c r="Y55" s="700"/>
      <c r="Z55" s="700"/>
      <c r="AA55" s="700"/>
      <c r="AB55" s="700"/>
      <c r="AC55" s="700"/>
      <c r="AD55" s="700"/>
      <c r="AE55" s="700"/>
      <c r="AF55" s="700"/>
    </row>
    <row r="56" spans="1:32" x14ac:dyDescent="0.25">
      <c r="A56" s="700"/>
      <c r="B56" s="700"/>
      <c r="C56" s="700"/>
      <c r="D56" s="700"/>
      <c r="E56" s="700"/>
      <c r="F56" s="700"/>
      <c r="G56" s="700"/>
      <c r="H56" s="700"/>
      <c r="I56" s="700"/>
      <c r="J56" s="700"/>
      <c r="K56" s="700"/>
      <c r="L56" s="700"/>
      <c r="M56" s="700"/>
      <c r="N56" s="700"/>
      <c r="O56" s="700"/>
      <c r="P56" s="700"/>
      <c r="Q56" s="700"/>
      <c r="R56" s="700"/>
      <c r="S56" s="700"/>
      <c r="T56" s="700"/>
      <c r="U56" s="700"/>
      <c r="V56" s="700"/>
      <c r="W56" s="700"/>
      <c r="X56" s="700"/>
      <c r="Y56" s="700"/>
      <c r="Z56" s="700"/>
      <c r="AA56" s="700"/>
      <c r="AB56" s="700"/>
      <c r="AC56" s="700"/>
      <c r="AD56" s="700"/>
      <c r="AE56" s="700"/>
      <c r="AF56" s="700"/>
    </row>
    <row r="57" spans="1:32" x14ac:dyDescent="0.25">
      <c r="A57" s="700"/>
      <c r="B57" s="700"/>
      <c r="C57" s="700"/>
      <c r="D57" s="700"/>
      <c r="E57" s="700"/>
      <c r="F57" s="700"/>
      <c r="G57" s="700"/>
      <c r="H57" s="700"/>
      <c r="I57" s="700"/>
      <c r="J57" s="700"/>
      <c r="K57" s="700"/>
      <c r="L57" s="700"/>
      <c r="M57" s="700"/>
      <c r="N57" s="700"/>
      <c r="O57" s="700"/>
      <c r="P57" s="700"/>
      <c r="Q57" s="700"/>
      <c r="R57" s="700"/>
      <c r="S57" s="700"/>
      <c r="T57" s="700"/>
      <c r="U57" s="700"/>
      <c r="V57" s="700"/>
      <c r="W57" s="700"/>
      <c r="X57" s="700"/>
      <c r="Y57" s="700"/>
      <c r="Z57" s="700"/>
      <c r="AA57" s="700"/>
      <c r="AB57" s="700"/>
      <c r="AC57" s="700"/>
      <c r="AD57" s="700"/>
      <c r="AE57" s="700"/>
      <c r="AF57" s="700"/>
    </row>
    <row r="58" spans="1:32" x14ac:dyDescent="0.25">
      <c r="A58" s="700"/>
      <c r="B58" s="700"/>
      <c r="C58" s="700"/>
      <c r="D58" s="700"/>
      <c r="E58" s="700"/>
      <c r="F58" s="700"/>
      <c r="G58" s="700"/>
      <c r="H58" s="700"/>
      <c r="I58" s="700"/>
      <c r="J58" s="700"/>
      <c r="K58" s="700"/>
      <c r="L58" s="700"/>
      <c r="M58" s="700"/>
      <c r="N58" s="700"/>
      <c r="O58" s="700"/>
      <c r="P58" s="700"/>
      <c r="Q58" s="700"/>
      <c r="R58" s="700"/>
      <c r="S58" s="700"/>
      <c r="T58" s="700"/>
      <c r="U58" s="700"/>
      <c r="V58" s="700"/>
      <c r="W58" s="700"/>
      <c r="X58" s="700"/>
      <c r="Y58" s="700"/>
      <c r="Z58" s="700"/>
      <c r="AA58" s="700"/>
      <c r="AB58" s="700"/>
      <c r="AC58" s="700"/>
      <c r="AD58" s="700"/>
      <c r="AE58" s="700"/>
      <c r="AF58" s="700"/>
    </row>
    <row r="59" spans="1:32" x14ac:dyDescent="0.25">
      <c r="A59" s="706" t="s">
        <v>241</v>
      </c>
      <c r="B59" s="692"/>
      <c r="C59" s="692"/>
      <c r="D59" s="692"/>
      <c r="E59" s="692"/>
      <c r="F59" s="692"/>
      <c r="G59" s="692"/>
      <c r="H59" s="692"/>
      <c r="I59" s="692"/>
      <c r="J59" s="692"/>
      <c r="K59" s="692"/>
      <c r="L59" s="692"/>
      <c r="M59" s="692"/>
      <c r="N59" s="692"/>
      <c r="O59" s="692"/>
      <c r="P59" s="692"/>
      <c r="Q59" s="692"/>
      <c r="R59" s="692"/>
      <c r="S59" s="692"/>
      <c r="T59" s="692"/>
      <c r="U59" s="692"/>
      <c r="V59" s="692"/>
      <c r="W59" s="692"/>
      <c r="X59" s="692"/>
      <c r="Y59" s="692"/>
      <c r="Z59" s="692"/>
      <c r="AA59" s="692"/>
      <c r="AB59" s="692"/>
      <c r="AC59" s="692"/>
      <c r="AD59" s="692"/>
      <c r="AE59" s="692"/>
      <c r="AF59" s="692"/>
    </row>
  </sheetData>
  <mergeCells count="31">
    <mergeCell ref="J41:AC41"/>
    <mergeCell ref="A42:H42"/>
    <mergeCell ref="J42:AC42"/>
    <mergeCell ref="A43:H43"/>
    <mergeCell ref="A59:AF59"/>
    <mergeCell ref="AD46:AF49"/>
    <mergeCell ref="A47:H47"/>
    <mergeCell ref="J47:AC47"/>
    <mergeCell ref="A48:H48"/>
    <mergeCell ref="J48:AC48"/>
    <mergeCell ref="A49:H49"/>
    <mergeCell ref="J49:AC49"/>
    <mergeCell ref="A46:H46"/>
    <mergeCell ref="J46:AC46"/>
    <mergeCell ref="A50:AF58"/>
    <mergeCell ref="A1:AF2"/>
    <mergeCell ref="A3:AF11"/>
    <mergeCell ref="A12:D18"/>
    <mergeCell ref="E12:AF18"/>
    <mergeCell ref="A19:B19"/>
    <mergeCell ref="C19:AC19"/>
    <mergeCell ref="AD19:AD45"/>
    <mergeCell ref="AE19:AF45"/>
    <mergeCell ref="A20:M32"/>
    <mergeCell ref="N20:AC32"/>
    <mergeCell ref="J43:AC43"/>
    <mergeCell ref="A44:H44"/>
    <mergeCell ref="J44:AC44"/>
    <mergeCell ref="A45:AC45"/>
    <mergeCell ref="A33:AC40"/>
    <mergeCell ref="A41:H41"/>
  </mergeCells>
  <pageMargins left="0.31496062992125984" right="0.31496062992125984" top="0.35433070866141736" bottom="0.35433070866141736" header="0.19685039370078741" footer="0.19685039370078741"/>
  <pageSetup paperSize="9" orientation="portrait" r:id="rId1"/>
  <headerFooter alignWithMargins="0">
    <oddHeader xml:space="preserve">&amp;L&amp;8 &amp;C&amp;8 &amp;R&amp;8 </oddHeader>
    <oddFooter>&amp;L&amp;8&amp;F&amp;C&amp;8&amp;A&amp;R&amp;8&amp;D</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BX54"/>
  <sheetViews>
    <sheetView zoomScale="90" zoomScaleNormal="90" workbookViewId="0">
      <selection activeCell="CF40" sqref="CF40"/>
    </sheetView>
  </sheetViews>
  <sheetFormatPr defaultRowHeight="13.2" x14ac:dyDescent="0.25"/>
  <cols>
    <col min="1" max="75" width="2.88671875" customWidth="1"/>
  </cols>
  <sheetData>
    <row r="1" spans="1:76" ht="12.75" customHeight="1" x14ac:dyDescent="0.25">
      <c r="A1" s="830" t="s">
        <v>274</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128</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120</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121</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2"/>
      <c r="O5" s="2"/>
      <c r="P5" s="2"/>
      <c r="Q5" s="2"/>
      <c r="R5" s="2"/>
      <c r="S5" s="2"/>
      <c r="T5" s="2"/>
      <c r="U5" s="2"/>
      <c r="V5" s="2"/>
      <c r="W5" s="2"/>
      <c r="X5" s="2"/>
      <c r="Y5" s="2"/>
      <c r="Z5" s="2"/>
      <c r="AA5" s="2"/>
      <c r="AB5" s="2"/>
      <c r="AC5" s="14"/>
      <c r="AD5" s="14"/>
      <c r="AE5" s="14"/>
      <c r="AF5" s="14"/>
      <c r="AG5" s="14"/>
      <c r="AH5" s="14"/>
      <c r="AI5" s="14"/>
      <c r="AJ5" s="14"/>
      <c r="AK5" s="45"/>
      <c r="AL5" s="46"/>
      <c r="AM5" s="14"/>
      <c r="AN5" s="14"/>
      <c r="AO5" s="14"/>
      <c r="AP5" s="14"/>
      <c r="AQ5" s="14"/>
      <c r="AR5" s="14"/>
      <c r="AS5" s="14"/>
      <c r="AT5" s="14"/>
      <c r="AU5" s="14"/>
      <c r="AV5" s="14"/>
      <c r="AW5" s="2"/>
      <c r="AX5" s="2"/>
      <c r="AY5" s="2"/>
      <c r="AZ5" s="2"/>
      <c r="BA5" s="2"/>
      <c r="BB5" s="2"/>
      <c r="BC5" s="2"/>
      <c r="BD5" s="2"/>
      <c r="BE5" s="2"/>
      <c r="BF5" s="2"/>
      <c r="BG5" s="2"/>
      <c r="BH5" s="2"/>
      <c r="BI5" s="2"/>
      <c r="BJ5" s="2"/>
      <c r="BK5" s="2"/>
      <c r="BL5" s="2"/>
      <c r="BM5" s="2"/>
      <c r="BN5" s="2"/>
      <c r="BO5" s="2"/>
      <c r="BP5" s="2"/>
      <c r="BQ5" s="2"/>
      <c r="BR5" s="2"/>
      <c r="BS5" s="2"/>
      <c r="BT5" s="2"/>
      <c r="BU5" s="2"/>
      <c r="BV5" s="10"/>
    </row>
    <row r="6" spans="1:76" ht="15.6" customHeight="1" x14ac:dyDescent="0.25">
      <c r="A6" s="9"/>
      <c r="B6" s="805" t="s">
        <v>110</v>
      </c>
      <c r="C6" s="806"/>
      <c r="D6" s="806"/>
      <c r="E6" s="806"/>
      <c r="F6" s="806"/>
      <c r="G6" s="806"/>
      <c r="H6" s="806"/>
      <c r="I6" s="806"/>
      <c r="J6" s="806"/>
      <c r="K6" s="806"/>
      <c r="L6" s="807"/>
      <c r="M6" s="2"/>
      <c r="N6" s="2"/>
      <c r="O6" s="62"/>
      <c r="P6" s="62"/>
      <c r="Q6" s="62"/>
      <c r="R6" s="62"/>
      <c r="S6" s="62"/>
      <c r="T6" s="62"/>
      <c r="U6" s="62"/>
      <c r="V6" s="62"/>
      <c r="W6" s="62"/>
      <c r="X6" s="62"/>
      <c r="Y6" s="2"/>
      <c r="Z6" s="2"/>
      <c r="AA6" s="62"/>
      <c r="AB6" s="62"/>
      <c r="AC6" s="62"/>
      <c r="AD6" s="62"/>
      <c r="AE6" s="62"/>
      <c r="AF6" s="62"/>
      <c r="AG6" s="62"/>
      <c r="AH6" s="62"/>
      <c r="AI6" s="62"/>
      <c r="AJ6" s="62"/>
      <c r="AK6" s="10"/>
      <c r="AL6" s="9"/>
      <c r="AM6" s="805" t="s">
        <v>110</v>
      </c>
      <c r="AN6" s="806"/>
      <c r="AO6" s="806"/>
      <c r="AP6" s="806"/>
      <c r="AQ6" s="806"/>
      <c r="AR6" s="806"/>
      <c r="AS6" s="806"/>
      <c r="AT6" s="806"/>
      <c r="AU6" s="806"/>
      <c r="AV6" s="806"/>
      <c r="AW6" s="807"/>
      <c r="AX6" s="2"/>
      <c r="AY6" s="2"/>
      <c r="AZ6" s="2"/>
      <c r="BA6" s="2"/>
      <c r="BB6" s="2"/>
      <c r="BC6" s="2"/>
      <c r="BD6" s="62"/>
      <c r="BE6" s="62"/>
      <c r="BF6" s="62"/>
      <c r="BG6" s="62"/>
      <c r="BH6" s="62"/>
      <c r="BI6" s="62"/>
      <c r="BJ6" s="2"/>
      <c r="BK6" s="62"/>
      <c r="BL6" s="62"/>
      <c r="BM6" s="62"/>
      <c r="BN6" s="62"/>
      <c r="BO6" s="62"/>
      <c r="BP6" s="62"/>
      <c r="BQ6" s="2"/>
      <c r="BR6" s="2"/>
      <c r="BS6" s="2"/>
      <c r="BT6" s="2"/>
      <c r="BU6" s="2"/>
      <c r="BV6" s="10"/>
    </row>
    <row r="7" spans="1:76" ht="15.6" customHeight="1" x14ac:dyDescent="0.25">
      <c r="A7" s="9"/>
      <c r="B7" s="34"/>
      <c r="C7" s="35"/>
      <c r="D7" s="51"/>
      <c r="E7" s="52"/>
      <c r="F7" s="52"/>
      <c r="G7" s="52"/>
      <c r="H7" s="52"/>
      <c r="I7" s="53"/>
      <c r="J7" s="794" t="s">
        <v>111</v>
      </c>
      <c r="K7" s="794"/>
      <c r="L7" s="795"/>
      <c r="M7" s="2"/>
      <c r="O7" s="62"/>
      <c r="P7" s="62"/>
      <c r="Q7" s="62"/>
      <c r="R7" s="62"/>
      <c r="S7" s="62"/>
      <c r="T7" s="62"/>
      <c r="U7" s="62"/>
      <c r="V7" s="62"/>
      <c r="W7" s="62"/>
      <c r="X7" s="62"/>
      <c r="Y7" s="2"/>
      <c r="Z7" s="2"/>
      <c r="AA7" s="62"/>
      <c r="AB7" s="62"/>
      <c r="AC7" s="62"/>
      <c r="AD7" s="62"/>
      <c r="AE7" s="62"/>
      <c r="AF7" s="62"/>
      <c r="AG7" s="62"/>
      <c r="AH7" s="62"/>
      <c r="AI7" s="62"/>
      <c r="AJ7" s="62"/>
      <c r="AK7" s="10"/>
      <c r="AL7" s="9"/>
      <c r="AM7" s="34"/>
      <c r="AN7" s="35"/>
      <c r="AO7" s="51"/>
      <c r="AP7" s="52"/>
      <c r="AQ7" s="52"/>
      <c r="AR7" s="52"/>
      <c r="AS7" s="52"/>
      <c r="AT7" s="53"/>
      <c r="AU7" s="794" t="s">
        <v>111</v>
      </c>
      <c r="AV7" s="794"/>
      <c r="AW7" s="795"/>
      <c r="AX7" s="2"/>
      <c r="BD7" s="62"/>
      <c r="BE7" s="62"/>
      <c r="BF7" s="62"/>
      <c r="BG7" s="62"/>
      <c r="BH7" s="62"/>
      <c r="BI7" s="62"/>
      <c r="BJ7" s="2"/>
      <c r="BK7" s="62"/>
      <c r="BL7" s="62"/>
      <c r="BM7" s="62"/>
      <c r="BN7" s="62"/>
      <c r="BO7" s="62"/>
      <c r="BP7" s="62"/>
      <c r="BU7" s="2"/>
      <c r="BV7" s="10"/>
    </row>
    <row r="8" spans="1:76" ht="15.6" customHeight="1" x14ac:dyDescent="0.25">
      <c r="A8" s="9"/>
      <c r="B8" s="55" t="s">
        <v>102</v>
      </c>
      <c r="C8" s="56"/>
      <c r="D8" s="48" t="s">
        <v>113</v>
      </c>
      <c r="E8" s="36"/>
      <c r="F8" s="36"/>
      <c r="G8" s="36"/>
      <c r="H8" s="36"/>
      <c r="I8" s="37"/>
      <c r="J8" s="36"/>
      <c r="K8" s="36"/>
      <c r="L8" s="37"/>
      <c r="M8" s="2"/>
      <c r="O8" s="84"/>
      <c r="P8" s="61"/>
      <c r="Q8" s="84"/>
      <c r="R8" s="61"/>
      <c r="S8" s="84"/>
      <c r="T8" s="61"/>
      <c r="U8" s="84"/>
      <c r="V8" s="61"/>
      <c r="W8" s="61"/>
      <c r="X8" s="61"/>
      <c r="Y8" s="2"/>
      <c r="Z8" s="2"/>
      <c r="AA8" s="84"/>
      <c r="AB8" s="61"/>
      <c r="AC8" s="84"/>
      <c r="AD8" s="61"/>
      <c r="AE8" s="84"/>
      <c r="AF8" s="61"/>
      <c r="AG8" s="84"/>
      <c r="AH8" s="61"/>
      <c r="AI8" s="61"/>
      <c r="AJ8" s="61"/>
      <c r="AK8" s="10"/>
      <c r="AL8" s="9"/>
      <c r="AM8" s="55" t="s">
        <v>102</v>
      </c>
      <c r="AN8" s="56"/>
      <c r="AO8" s="48" t="s">
        <v>113</v>
      </c>
      <c r="AP8" s="36"/>
      <c r="AQ8" s="36"/>
      <c r="AR8" s="36"/>
      <c r="AS8" s="36"/>
      <c r="AT8" s="37"/>
      <c r="AU8" s="36"/>
      <c r="AV8" s="36"/>
      <c r="AW8" s="37"/>
      <c r="AX8" s="2"/>
      <c r="BD8" s="84"/>
      <c r="BE8" s="61"/>
      <c r="BF8" s="84"/>
      <c r="BG8" s="61"/>
      <c r="BH8" s="84"/>
      <c r="BI8" s="61"/>
      <c r="BJ8" s="2"/>
      <c r="BK8" s="84"/>
      <c r="BL8" s="61"/>
      <c r="BM8" s="84"/>
      <c r="BN8" s="61"/>
      <c r="BO8" s="84"/>
      <c r="BP8" s="61"/>
      <c r="BU8" s="2"/>
      <c r="BV8" s="10"/>
    </row>
    <row r="9" spans="1:76" ht="15.6" customHeight="1" x14ac:dyDescent="0.25">
      <c r="A9" s="9"/>
      <c r="B9" s="57" t="s">
        <v>103</v>
      </c>
      <c r="C9" s="58"/>
      <c r="D9" s="47" t="s">
        <v>114</v>
      </c>
      <c r="E9" s="39"/>
      <c r="F9" s="39"/>
      <c r="G9" s="39"/>
      <c r="H9" s="39"/>
      <c r="I9" s="40"/>
      <c r="J9" s="39"/>
      <c r="K9" s="39"/>
      <c r="L9" s="40"/>
      <c r="M9" s="2"/>
      <c r="O9" s="84"/>
      <c r="P9" s="61"/>
      <c r="Q9" s="84"/>
      <c r="R9" s="61"/>
      <c r="S9" s="84"/>
      <c r="T9" s="61"/>
      <c r="U9" s="82"/>
      <c r="V9" s="82"/>
      <c r="W9" s="82"/>
      <c r="X9" s="82"/>
      <c r="Y9" s="2"/>
      <c r="Z9" s="2"/>
      <c r="AA9" s="84"/>
      <c r="AB9" s="61"/>
      <c r="AC9" s="84"/>
      <c r="AD9" s="61"/>
      <c r="AE9" s="84"/>
      <c r="AF9" s="61"/>
      <c r="AG9" s="82"/>
      <c r="AH9" s="82"/>
      <c r="AI9" s="82"/>
      <c r="AJ9" s="82"/>
      <c r="AK9" s="10"/>
      <c r="AL9" s="9"/>
      <c r="AM9" s="57" t="s">
        <v>103</v>
      </c>
      <c r="AN9" s="58"/>
      <c r="AO9" s="47" t="s">
        <v>114</v>
      </c>
      <c r="AP9" s="39"/>
      <c r="AQ9" s="39"/>
      <c r="AR9" s="39"/>
      <c r="AS9" s="39"/>
      <c r="AT9" s="40"/>
      <c r="AU9" s="39"/>
      <c r="AV9" s="39"/>
      <c r="AW9" s="40"/>
      <c r="AX9" s="2"/>
      <c r="BD9" s="84"/>
      <c r="BE9" s="61"/>
      <c r="BF9" s="84"/>
      <c r="BG9" s="61"/>
      <c r="BH9" s="84"/>
      <c r="BI9" s="61"/>
      <c r="BJ9" s="2"/>
      <c r="BK9" s="84"/>
      <c r="BL9" s="61"/>
      <c r="BM9" s="84"/>
      <c r="BN9" s="61"/>
      <c r="BO9" s="84"/>
      <c r="BP9" s="61"/>
      <c r="BU9" s="2"/>
      <c r="BV9" s="10"/>
    </row>
    <row r="10" spans="1:76" ht="15.6" customHeight="1" x14ac:dyDescent="0.25">
      <c r="A10" s="9"/>
      <c r="B10" s="57" t="s">
        <v>104</v>
      </c>
      <c r="C10" s="58"/>
      <c r="D10" s="38" t="s">
        <v>100</v>
      </c>
      <c r="E10" s="39"/>
      <c r="F10" s="39"/>
      <c r="G10" s="39"/>
      <c r="H10" s="39"/>
      <c r="I10" s="40"/>
      <c r="J10" s="39"/>
      <c r="K10" s="39"/>
      <c r="L10" s="40"/>
      <c r="M10" s="2"/>
      <c r="O10" s="84"/>
      <c r="P10" s="61"/>
      <c r="Q10" s="84"/>
      <c r="R10" s="61"/>
      <c r="S10" s="84"/>
      <c r="T10" s="61"/>
      <c r="U10" s="83"/>
      <c r="V10" s="83"/>
      <c r="W10" s="83"/>
      <c r="X10" s="83"/>
      <c r="Y10" s="2"/>
      <c r="Z10" s="2"/>
      <c r="AA10" s="84"/>
      <c r="AB10" s="61"/>
      <c r="AC10" s="84"/>
      <c r="AD10" s="61"/>
      <c r="AE10" s="84"/>
      <c r="AF10" s="61"/>
      <c r="AG10" s="83"/>
      <c r="AH10" s="83"/>
      <c r="AI10" s="83"/>
      <c r="AJ10" s="83"/>
      <c r="AK10" s="10"/>
      <c r="AL10" s="9"/>
      <c r="AM10" s="57" t="s">
        <v>104</v>
      </c>
      <c r="AN10" s="58"/>
      <c r="AO10" s="38" t="s">
        <v>100</v>
      </c>
      <c r="AP10" s="39"/>
      <c r="AQ10" s="39"/>
      <c r="AR10" s="39"/>
      <c r="AS10" s="39"/>
      <c r="AT10" s="40"/>
      <c r="AU10" s="39"/>
      <c r="AV10" s="39"/>
      <c r="AW10" s="40"/>
      <c r="AX10" s="2"/>
      <c r="BD10" s="84"/>
      <c r="BE10" s="61"/>
      <c r="BF10" s="84"/>
      <c r="BG10" s="61"/>
      <c r="BH10" s="62"/>
      <c r="BI10" s="62"/>
      <c r="BJ10" s="2"/>
      <c r="BK10" s="84"/>
      <c r="BL10" s="61"/>
      <c r="BM10" s="84"/>
      <c r="BN10" s="61"/>
      <c r="BO10" s="62"/>
      <c r="BP10" s="62"/>
      <c r="BU10" s="2"/>
      <c r="BV10" s="10"/>
    </row>
    <row r="11" spans="1:76" ht="15.6" customHeight="1" x14ac:dyDescent="0.25">
      <c r="A11" s="9"/>
      <c r="B11" s="57" t="s">
        <v>105</v>
      </c>
      <c r="C11" s="58"/>
      <c r="D11" s="41" t="s">
        <v>101</v>
      </c>
      <c r="E11" s="39"/>
      <c r="F11" s="39"/>
      <c r="G11" s="39"/>
      <c r="H11" s="39"/>
      <c r="I11" s="40"/>
      <c r="J11" s="39"/>
      <c r="K11" s="39"/>
      <c r="L11" s="40"/>
      <c r="M11" s="2"/>
      <c r="O11" s="84"/>
      <c r="P11" s="61"/>
      <c r="Q11" s="84"/>
      <c r="R11" s="61"/>
      <c r="S11" s="84"/>
      <c r="T11" s="61"/>
      <c r="U11" s="83"/>
      <c r="V11" s="83"/>
      <c r="W11" s="83"/>
      <c r="X11" s="64"/>
      <c r="Y11" s="2"/>
      <c r="Z11" s="2"/>
      <c r="AA11" s="84"/>
      <c r="AB11" s="61"/>
      <c r="AC11" s="84"/>
      <c r="AD11" s="61"/>
      <c r="AE11" s="84"/>
      <c r="AF11" s="61"/>
      <c r="AG11" s="83"/>
      <c r="AH11" s="83"/>
      <c r="AI11" s="83"/>
      <c r="AJ11" s="64"/>
      <c r="AK11" s="10"/>
      <c r="AL11" s="9"/>
      <c r="AM11" s="57" t="s">
        <v>105</v>
      </c>
      <c r="AN11" s="58"/>
      <c r="AO11" s="41" t="s">
        <v>101</v>
      </c>
      <c r="AP11" s="39"/>
      <c r="AQ11" s="39"/>
      <c r="AR11" s="39"/>
      <c r="AS11" s="39"/>
      <c r="AT11" s="40"/>
      <c r="AU11" s="39"/>
      <c r="AV11" s="39"/>
      <c r="AW11" s="40"/>
      <c r="AX11" s="2"/>
      <c r="BD11" s="84"/>
      <c r="BE11" s="61"/>
      <c r="BF11" s="84"/>
      <c r="BG11" s="61"/>
      <c r="BH11" s="62"/>
      <c r="BI11" s="62"/>
      <c r="BJ11" s="2"/>
      <c r="BK11" s="84"/>
      <c r="BL11" s="61"/>
      <c r="BM11" s="84"/>
      <c r="BN11" s="61"/>
      <c r="BO11" s="62"/>
      <c r="BP11" s="62"/>
      <c r="BU11" s="2"/>
      <c r="BV11" s="10"/>
    </row>
    <row r="12" spans="1:76" ht="15.6" customHeight="1" x14ac:dyDescent="0.25">
      <c r="A12" s="9"/>
      <c r="B12" s="57" t="s">
        <v>106</v>
      </c>
      <c r="C12" s="58"/>
      <c r="D12" s="47" t="s">
        <v>115</v>
      </c>
      <c r="E12" s="39"/>
      <c r="F12" s="39"/>
      <c r="G12" s="39"/>
      <c r="H12" s="39"/>
      <c r="I12" s="95"/>
      <c r="J12" s="49" t="s">
        <v>116</v>
      </c>
      <c r="K12" s="39"/>
      <c r="L12" s="40"/>
      <c r="M12" s="2"/>
      <c r="O12" s="84"/>
      <c r="P12" s="61"/>
      <c r="Q12" s="84"/>
      <c r="R12" s="61"/>
      <c r="S12" s="84"/>
      <c r="T12" s="61"/>
      <c r="U12" s="83"/>
      <c r="V12" s="83"/>
      <c r="W12" s="83"/>
      <c r="X12" s="64"/>
      <c r="Y12" s="2"/>
      <c r="Z12" s="2"/>
      <c r="AA12" s="84"/>
      <c r="AB12" s="61"/>
      <c r="AC12" s="84"/>
      <c r="AD12" s="61"/>
      <c r="AE12" s="84"/>
      <c r="AF12" s="61"/>
      <c r="AG12" s="83"/>
      <c r="AH12" s="83"/>
      <c r="AI12" s="83"/>
      <c r="AJ12" s="64"/>
      <c r="AK12" s="10"/>
      <c r="AL12" s="9"/>
      <c r="AM12" s="57" t="s">
        <v>106</v>
      </c>
      <c r="AN12" s="58"/>
      <c r="AO12" s="47" t="s">
        <v>115</v>
      </c>
      <c r="AP12" s="39"/>
      <c r="AQ12" s="39"/>
      <c r="AR12" s="39"/>
      <c r="AS12" s="39"/>
      <c r="AT12" s="95"/>
      <c r="AU12" s="49" t="s">
        <v>116</v>
      </c>
      <c r="AV12" s="39"/>
      <c r="AW12" s="40"/>
      <c r="AX12" s="2"/>
      <c r="BD12" s="84"/>
      <c r="BE12" s="61"/>
      <c r="BF12" s="84"/>
      <c r="BG12" s="61"/>
      <c r="BH12" s="62"/>
      <c r="BI12" s="62"/>
      <c r="BJ12" s="2"/>
      <c r="BK12" s="84"/>
      <c r="BL12" s="61"/>
      <c r="BM12" s="84"/>
      <c r="BN12" s="61"/>
      <c r="BO12" s="62"/>
      <c r="BP12" s="62"/>
      <c r="BU12" s="2"/>
      <c r="BV12" s="10"/>
    </row>
    <row r="13" spans="1:76" ht="15.6" customHeight="1" x14ac:dyDescent="0.25">
      <c r="A13" s="9"/>
      <c r="B13" s="57" t="s">
        <v>107</v>
      </c>
      <c r="C13" s="58"/>
      <c r="D13" s="47" t="s">
        <v>119</v>
      </c>
      <c r="E13" s="39"/>
      <c r="F13" s="39"/>
      <c r="G13" s="39"/>
      <c r="H13" s="39"/>
      <c r="I13" s="50"/>
      <c r="J13" s="49" t="s">
        <v>116</v>
      </c>
      <c r="K13" s="39"/>
      <c r="L13" s="40"/>
      <c r="M13" s="2"/>
      <c r="O13" s="84"/>
      <c r="P13" s="61"/>
      <c r="Q13" s="84"/>
      <c r="R13" s="61"/>
      <c r="S13" s="84"/>
      <c r="T13" s="61"/>
      <c r="U13" s="83"/>
      <c r="V13" s="83"/>
      <c r="W13" s="83"/>
      <c r="X13" s="64"/>
      <c r="Y13" s="2"/>
      <c r="Z13" s="2"/>
      <c r="AA13" s="84"/>
      <c r="AB13" s="61"/>
      <c r="AC13" s="84"/>
      <c r="AD13" s="61"/>
      <c r="AE13" s="84"/>
      <c r="AF13" s="61"/>
      <c r="AG13" s="83"/>
      <c r="AH13" s="83"/>
      <c r="AI13" s="83"/>
      <c r="AJ13" s="64"/>
      <c r="AK13" s="10"/>
      <c r="AL13" s="9"/>
      <c r="AM13" s="57" t="s">
        <v>107</v>
      </c>
      <c r="AN13" s="58"/>
      <c r="AO13" s="47" t="s">
        <v>119</v>
      </c>
      <c r="AP13" s="39"/>
      <c r="AQ13" s="39"/>
      <c r="AR13" s="39"/>
      <c r="AS13" s="39"/>
      <c r="AT13" s="50"/>
      <c r="AU13" s="49" t="s">
        <v>116</v>
      </c>
      <c r="AV13" s="39"/>
      <c r="AW13" s="40"/>
      <c r="AX13" s="2"/>
      <c r="BD13" s="84"/>
      <c r="BE13" s="61"/>
      <c r="BF13" s="84"/>
      <c r="BG13" s="61"/>
      <c r="BH13" s="62"/>
      <c r="BI13" s="62"/>
      <c r="BJ13" s="2"/>
      <c r="BK13" s="84"/>
      <c r="BL13" s="61"/>
      <c r="BM13" s="84"/>
      <c r="BN13" s="61"/>
      <c r="BO13" s="62"/>
      <c r="BP13" s="62"/>
      <c r="BU13" s="2"/>
      <c r="BV13" s="10"/>
    </row>
    <row r="14" spans="1:76" ht="15.6" customHeight="1" x14ac:dyDescent="0.25">
      <c r="A14" s="9"/>
      <c r="B14" s="57" t="s">
        <v>108</v>
      </c>
      <c r="C14" s="58"/>
      <c r="D14" s="47" t="s">
        <v>122</v>
      </c>
      <c r="E14" s="39"/>
      <c r="F14" s="39"/>
      <c r="G14" s="39"/>
      <c r="H14" s="39"/>
      <c r="I14" s="40"/>
      <c r="J14" s="39"/>
      <c r="K14" s="39"/>
      <c r="L14" s="40"/>
      <c r="M14" s="2"/>
      <c r="O14" s="84"/>
      <c r="P14" s="61"/>
      <c r="Q14" s="84"/>
      <c r="R14" s="61"/>
      <c r="S14" s="84"/>
      <c r="T14" s="61"/>
      <c r="U14" s="83"/>
      <c r="V14" s="83"/>
      <c r="W14" s="83"/>
      <c r="X14" s="64"/>
      <c r="Y14" s="2"/>
      <c r="Z14" s="2"/>
      <c r="AA14" s="84"/>
      <c r="AB14" s="61"/>
      <c r="AC14" s="84"/>
      <c r="AD14" s="61"/>
      <c r="AE14" s="84"/>
      <c r="AF14" s="61"/>
      <c r="AG14" s="83"/>
      <c r="AH14" s="83"/>
      <c r="AI14" s="83"/>
      <c r="AJ14" s="64"/>
      <c r="AK14" s="10"/>
      <c r="AL14" s="9"/>
      <c r="AM14" s="57" t="s">
        <v>108</v>
      </c>
      <c r="AN14" s="58"/>
      <c r="AO14" s="47" t="s">
        <v>122</v>
      </c>
      <c r="AP14" s="39"/>
      <c r="AQ14" s="39"/>
      <c r="AR14" s="39"/>
      <c r="AS14" s="39"/>
      <c r="AT14" s="40"/>
      <c r="AU14" s="39"/>
      <c r="AV14" s="39"/>
      <c r="AW14" s="40"/>
      <c r="AX14" s="2"/>
      <c r="BD14" s="84"/>
      <c r="BE14" s="61"/>
      <c r="BF14" s="84"/>
      <c r="BG14" s="61"/>
      <c r="BH14" s="62"/>
      <c r="BI14" s="62"/>
      <c r="BJ14" s="2"/>
      <c r="BK14" s="84"/>
      <c r="BL14" s="61"/>
      <c r="BM14" s="84"/>
      <c r="BN14" s="61"/>
      <c r="BO14" s="62"/>
      <c r="BP14" s="62"/>
      <c r="BU14" s="2"/>
      <c r="BV14" s="10"/>
    </row>
    <row r="15" spans="1:76" ht="15.6" customHeight="1" x14ac:dyDescent="0.25">
      <c r="A15" s="9"/>
      <c r="B15" s="59" t="s">
        <v>109</v>
      </c>
      <c r="C15" s="60"/>
      <c r="D15" s="93" t="s">
        <v>136</v>
      </c>
      <c r="E15" s="43"/>
      <c r="F15" s="43"/>
      <c r="G15" s="43"/>
      <c r="H15" s="43"/>
      <c r="I15" s="44"/>
      <c r="J15" s="43"/>
      <c r="K15" s="43"/>
      <c r="L15" s="44"/>
      <c r="M15" s="92"/>
      <c r="N15" s="94" t="s">
        <v>135</v>
      </c>
      <c r="O15" s="84"/>
      <c r="P15" s="61"/>
      <c r="Q15" s="84"/>
      <c r="R15" s="61"/>
      <c r="S15" s="84"/>
      <c r="T15" s="61"/>
      <c r="U15" s="83"/>
      <c r="V15" s="83"/>
      <c r="W15" s="83"/>
      <c r="X15" s="64"/>
      <c r="Y15" s="2"/>
      <c r="Z15" s="2"/>
      <c r="AA15" s="84"/>
      <c r="AB15" s="61"/>
      <c r="AC15" s="84"/>
      <c r="AD15" s="61"/>
      <c r="AE15" s="84"/>
      <c r="AF15" s="61"/>
      <c r="AG15" s="83"/>
      <c r="AH15" s="83"/>
      <c r="AI15" s="83"/>
      <c r="AJ15" s="64"/>
      <c r="AK15" s="10"/>
      <c r="AL15" s="9"/>
      <c r="AM15" s="59" t="s">
        <v>109</v>
      </c>
      <c r="AN15" s="60"/>
      <c r="AO15" s="93" t="s">
        <v>136</v>
      </c>
      <c r="AP15" s="43"/>
      <c r="AQ15" s="43"/>
      <c r="AR15" s="43"/>
      <c r="AS15" s="43"/>
      <c r="AT15" s="44"/>
      <c r="AU15" s="43"/>
      <c r="AV15" s="43"/>
      <c r="AW15" s="44"/>
      <c r="AX15" s="2"/>
      <c r="AY15" s="94" t="s">
        <v>137</v>
      </c>
      <c r="BD15" s="84"/>
      <c r="BE15" s="61"/>
      <c r="BF15" s="84"/>
      <c r="BG15" s="61"/>
      <c r="BH15" s="62"/>
      <c r="BI15" s="62"/>
      <c r="BJ15" s="2"/>
      <c r="BK15" s="84"/>
      <c r="BL15" s="61"/>
      <c r="BM15" s="84"/>
      <c r="BN15" s="61"/>
      <c r="BO15" s="62"/>
      <c r="BP15" s="62"/>
      <c r="BU15" s="2"/>
      <c r="BV15" s="10"/>
    </row>
    <row r="16" spans="1:76" ht="15.6" customHeight="1" x14ac:dyDescent="0.25">
      <c r="A16" s="9"/>
      <c r="E16" s="2"/>
      <c r="F16" s="2"/>
      <c r="G16" s="2"/>
      <c r="H16" s="2"/>
      <c r="I16" s="2"/>
      <c r="J16" s="2"/>
      <c r="K16" s="2"/>
      <c r="L16" s="2"/>
      <c r="M16" s="2"/>
      <c r="O16" s="84"/>
      <c r="P16" s="61"/>
      <c r="Q16" s="84"/>
      <c r="R16" s="61"/>
      <c r="S16" s="84"/>
      <c r="T16" s="61"/>
      <c r="U16" s="83"/>
      <c r="V16" s="83"/>
      <c r="W16" s="83"/>
      <c r="X16" s="64"/>
      <c r="Y16" s="2"/>
      <c r="Z16" s="2"/>
      <c r="AA16" s="84"/>
      <c r="AB16" s="61"/>
      <c r="AC16" s="84"/>
      <c r="AD16" s="61"/>
      <c r="AE16" s="84"/>
      <c r="AF16" s="61"/>
      <c r="AG16" s="83"/>
      <c r="AH16" s="83"/>
      <c r="AI16" s="83"/>
      <c r="AJ16" s="64"/>
      <c r="AK16" s="10"/>
      <c r="AL16" s="9"/>
      <c r="AM16" s="2"/>
      <c r="AN16" s="2"/>
      <c r="AO16" s="2"/>
      <c r="AV16" s="2"/>
      <c r="AW16" s="2"/>
      <c r="AX16" s="2"/>
      <c r="BD16" s="84"/>
      <c r="BE16" s="61"/>
      <c r="BF16" s="84"/>
      <c r="BG16" s="61"/>
      <c r="BH16" s="62"/>
      <c r="BI16" s="62"/>
      <c r="BJ16" s="2"/>
      <c r="BK16" s="84"/>
      <c r="BL16" s="61"/>
      <c r="BM16" s="84"/>
      <c r="BN16" s="61"/>
      <c r="BO16" s="62"/>
      <c r="BP16" s="62"/>
      <c r="BU16" s="2"/>
      <c r="BV16" s="10"/>
    </row>
    <row r="17" spans="1:74" ht="15.6" customHeight="1" x14ac:dyDescent="0.25">
      <c r="A17" s="9"/>
      <c r="M17" s="2"/>
      <c r="O17" s="84"/>
      <c r="P17" s="61"/>
      <c r="Q17" s="84"/>
      <c r="R17" s="61"/>
      <c r="S17" s="84"/>
      <c r="T17" s="61"/>
      <c r="U17" s="83"/>
      <c r="V17" s="83"/>
      <c r="W17" s="83"/>
      <c r="X17" s="64"/>
      <c r="Y17" s="2"/>
      <c r="Z17" s="2"/>
      <c r="AA17" s="84"/>
      <c r="AB17" s="61"/>
      <c r="AC17" s="84"/>
      <c r="AD17" s="61"/>
      <c r="AE17" s="84"/>
      <c r="AF17" s="61"/>
      <c r="AG17" s="83"/>
      <c r="AH17" s="83"/>
      <c r="AI17" s="83"/>
      <c r="AJ17" s="64"/>
      <c r="AK17" s="10"/>
      <c r="AL17" s="9"/>
      <c r="AM17" s="2"/>
      <c r="AN17" s="2"/>
      <c r="AO17" s="2"/>
      <c r="AV17" s="2"/>
      <c r="AW17" s="2"/>
      <c r="AX17" s="2"/>
      <c r="BD17" s="84"/>
      <c r="BE17" s="61"/>
      <c r="BF17" s="84"/>
      <c r="BG17" s="61"/>
      <c r="BH17" s="62"/>
      <c r="BI17" s="62"/>
      <c r="BJ17" s="2"/>
      <c r="BK17" s="84"/>
      <c r="BL17" s="61"/>
      <c r="BM17" s="84"/>
      <c r="BN17" s="61"/>
      <c r="BO17" s="62"/>
      <c r="BP17" s="62"/>
      <c r="BU17" s="2"/>
      <c r="BV17" s="10"/>
    </row>
    <row r="18" spans="1:74" ht="15.6" customHeight="1" x14ac:dyDescent="0.25">
      <c r="A18" s="9"/>
      <c r="M18" s="2"/>
      <c r="O18" s="84"/>
      <c r="P18" s="61"/>
      <c r="Q18" s="84"/>
      <c r="R18" s="61"/>
      <c r="S18" s="84"/>
      <c r="T18" s="61"/>
      <c r="U18" s="83"/>
      <c r="V18" s="83"/>
      <c r="W18" s="83"/>
      <c r="X18" s="64"/>
      <c r="Y18" s="2"/>
      <c r="Z18" s="2"/>
      <c r="AA18" s="84"/>
      <c r="AB18" s="61"/>
      <c r="AC18" s="84"/>
      <c r="AD18" s="61"/>
      <c r="AE18" s="84"/>
      <c r="AF18" s="61"/>
      <c r="AG18" s="83"/>
      <c r="AH18" s="83"/>
      <c r="AI18" s="83"/>
      <c r="AJ18" s="64"/>
      <c r="AK18" s="10"/>
      <c r="AL18" s="9"/>
      <c r="AM18" s="63"/>
      <c r="AN18" s="63"/>
      <c r="AO18" s="63"/>
      <c r="AP18" s="63"/>
      <c r="AQ18" s="63"/>
      <c r="AR18" s="63"/>
      <c r="AS18" s="63"/>
      <c r="AT18" s="63"/>
      <c r="AU18" s="63"/>
      <c r="AV18" s="63"/>
      <c r="AW18" s="63"/>
      <c r="AX18" s="63"/>
      <c r="AY18" s="63"/>
      <c r="BD18" s="84"/>
      <c r="BE18" s="61"/>
      <c r="BF18" s="84"/>
      <c r="BG18" s="61"/>
      <c r="BH18" s="62"/>
      <c r="BI18" s="62"/>
      <c r="BJ18" s="2"/>
      <c r="BK18" s="84"/>
      <c r="BL18" s="61"/>
      <c r="BM18" s="84"/>
      <c r="BN18" s="61"/>
      <c r="BO18" s="62"/>
      <c r="BP18" s="62"/>
      <c r="BU18" s="2"/>
      <c r="BV18" s="10"/>
    </row>
    <row r="19" spans="1:74" ht="15.6" customHeight="1" x14ac:dyDescent="0.25">
      <c r="A19" s="9"/>
      <c r="M19" s="2"/>
      <c r="AK19" s="10"/>
      <c r="AL19" s="9"/>
      <c r="AM19" s="2"/>
      <c r="AV19" s="31"/>
      <c r="AW19" s="31"/>
      <c r="AX19" s="2"/>
      <c r="BU19" s="2"/>
      <c r="BV19" s="10"/>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31"/>
      <c r="AJ21" s="31"/>
      <c r="AK21" s="10"/>
      <c r="AL21" s="9"/>
      <c r="AM21" s="2"/>
      <c r="AR21" s="31"/>
      <c r="AS21" s="31"/>
      <c r="AT21" s="31"/>
      <c r="AU21" s="31"/>
      <c r="AV21" s="31"/>
      <c r="AW21" s="31"/>
      <c r="AX21" s="2"/>
      <c r="BQ21" s="31"/>
      <c r="BR21" s="31"/>
      <c r="BS21" s="31"/>
      <c r="BT21" s="31"/>
      <c r="BU21" s="2"/>
      <c r="BV21" s="10"/>
    </row>
    <row r="22" spans="1:74" ht="15.6" customHeight="1" x14ac:dyDescent="0.25">
      <c r="A22" s="16"/>
      <c r="M22" s="2"/>
      <c r="AA22" s="849"/>
      <c r="AB22" s="849"/>
      <c r="AC22" s="849"/>
      <c r="AD22" s="849"/>
      <c r="AE22" s="849"/>
      <c r="AF22" s="849"/>
      <c r="AG22" s="849"/>
      <c r="AH22" s="849"/>
      <c r="AI22" s="31"/>
      <c r="AJ22" s="31"/>
      <c r="AK22" s="10"/>
      <c r="AL22" s="9"/>
      <c r="AM22" s="2"/>
      <c r="AN22" s="2"/>
      <c r="AO22" s="2"/>
      <c r="AP22" s="2"/>
      <c r="AQ22" s="2"/>
      <c r="AR22" s="2"/>
      <c r="AS22" s="2"/>
      <c r="AT22" s="2"/>
      <c r="AU22" s="2"/>
      <c r="AV22" s="2"/>
      <c r="AW22" s="2"/>
      <c r="AX22" s="2"/>
      <c r="BQ22" s="31"/>
      <c r="BR22" s="31"/>
      <c r="BS22" s="31"/>
      <c r="BT22" s="31"/>
      <c r="BU22" s="2"/>
      <c r="BV22" s="10"/>
    </row>
    <row r="23" spans="1:74" ht="15.6" customHeight="1" x14ac:dyDescent="0.25">
      <c r="A23" s="9"/>
      <c r="M23" s="2"/>
      <c r="Y23" s="2"/>
      <c r="Z23" s="2"/>
      <c r="AA23" s="849"/>
      <c r="AB23" s="849"/>
      <c r="AC23" s="849"/>
      <c r="AD23" s="849"/>
      <c r="AE23" s="849"/>
      <c r="AF23" s="849"/>
      <c r="AG23" s="849"/>
      <c r="AH23" s="849"/>
      <c r="AI23" s="31"/>
      <c r="AJ23" s="31"/>
      <c r="AK23" s="10"/>
      <c r="AL23" s="9"/>
      <c r="AM23" s="2"/>
      <c r="AN23" s="2"/>
      <c r="AO23" s="2"/>
      <c r="AP23" s="2"/>
      <c r="AQ23" s="2"/>
      <c r="AR23" s="2"/>
      <c r="AS23" s="2"/>
      <c r="AT23" s="2"/>
      <c r="AU23" s="2"/>
      <c r="AV23" s="2"/>
      <c r="AW23" s="2"/>
      <c r="AX23" s="2"/>
      <c r="BQ23" s="31"/>
      <c r="BR23" s="31"/>
      <c r="BS23" s="31"/>
      <c r="BT23" s="31"/>
      <c r="BU23" s="2"/>
      <c r="BV23" s="10"/>
    </row>
    <row r="24" spans="1:74" ht="15.6" customHeight="1" thickBot="1" x14ac:dyDescent="0.3">
      <c r="A24" s="9"/>
      <c r="M24" s="2"/>
      <c r="Y24" s="2"/>
      <c r="Z24" s="2"/>
      <c r="AA24" s="849"/>
      <c r="AB24" s="849"/>
      <c r="AC24" s="849"/>
      <c r="AD24" s="849"/>
      <c r="AE24" s="849"/>
      <c r="AF24" s="849"/>
      <c r="AG24" s="849"/>
      <c r="AH24" s="849"/>
      <c r="AI24" s="31"/>
      <c r="AJ24" s="31"/>
      <c r="AK24" s="10"/>
      <c r="AL24" s="9"/>
      <c r="AM24" s="2"/>
      <c r="AN24" s="2"/>
      <c r="AO24" s="2"/>
      <c r="AP24" s="2"/>
      <c r="AQ24" s="2"/>
      <c r="AR24" s="2"/>
      <c r="AS24" s="2"/>
      <c r="AT24" s="2"/>
      <c r="AU24" s="2"/>
      <c r="AV24" s="2"/>
      <c r="AW24" s="2"/>
      <c r="AX24" s="2"/>
      <c r="BI24" s="2"/>
      <c r="BJ24" s="2"/>
      <c r="BQ24" s="31"/>
      <c r="BR24" s="31"/>
      <c r="BS24" s="31"/>
      <c r="BT24" s="31"/>
      <c r="BU24" s="2"/>
      <c r="BV24" s="10"/>
    </row>
    <row r="25" spans="1:74" ht="15.6" customHeight="1" thickBot="1" x14ac:dyDescent="0.3">
      <c r="A25" s="9"/>
      <c r="B25" s="2"/>
      <c r="C25" s="2"/>
      <c r="D25" s="2"/>
      <c r="E25" s="2"/>
      <c r="F25" s="2"/>
      <c r="G25" s="2"/>
      <c r="H25" s="2"/>
      <c r="I25" s="2"/>
      <c r="J25" s="2"/>
      <c r="O25" s="79"/>
      <c r="P25" s="79"/>
      <c r="Q25" s="79"/>
      <c r="R25" s="79"/>
      <c r="S25" s="79"/>
      <c r="T25" s="79"/>
      <c r="U25" s="79"/>
      <c r="X25" s="836" t="s">
        <v>95</v>
      </c>
      <c r="Y25" s="836"/>
      <c r="Z25" s="836"/>
      <c r="AA25" s="33"/>
      <c r="AB25" s="33"/>
      <c r="AC25" s="33"/>
      <c r="AD25" s="67"/>
      <c r="AE25" s="33"/>
      <c r="AF25" s="88"/>
      <c r="AG25" s="33"/>
      <c r="AH25" s="81"/>
      <c r="AI25" s="1"/>
      <c r="AJ25" s="1"/>
      <c r="AK25" s="10"/>
      <c r="AL25" s="9"/>
      <c r="AM25" s="868" t="s">
        <v>124</v>
      </c>
      <c r="AN25" s="809"/>
      <c r="AO25" s="809"/>
      <c r="AP25" s="809"/>
      <c r="AQ25" s="809"/>
      <c r="AR25" s="809"/>
      <c r="AS25" s="809"/>
      <c r="AT25" s="809"/>
      <c r="AU25" s="809"/>
      <c r="AV25" s="809"/>
      <c r="AW25" s="809"/>
      <c r="AX25" s="809"/>
      <c r="AY25" s="809"/>
      <c r="AZ25" s="809"/>
      <c r="BA25" s="809"/>
      <c r="BB25" s="809"/>
      <c r="BC25" s="809"/>
      <c r="BD25" s="809"/>
      <c r="BE25" s="809"/>
      <c r="BF25" s="809"/>
      <c r="BG25" s="809"/>
      <c r="BH25" s="809"/>
      <c r="BI25" s="809"/>
      <c r="BJ25" s="809"/>
      <c r="BK25" s="809"/>
      <c r="BL25" s="810"/>
      <c r="BN25" s="62"/>
      <c r="BO25" s="62"/>
      <c r="BP25" s="62"/>
      <c r="BQ25" s="1"/>
      <c r="BR25" s="1"/>
      <c r="BS25" s="1"/>
      <c r="BT25" s="1"/>
      <c r="BU25" s="2"/>
      <c r="BV25" s="10"/>
    </row>
    <row r="26" spans="1:74" ht="15.6" customHeight="1" thickBot="1" x14ac:dyDescent="0.3">
      <c r="A26" s="9"/>
      <c r="B26" s="2"/>
      <c r="C26" s="2"/>
      <c r="D26" s="2"/>
      <c r="E26" s="2"/>
      <c r="F26" s="2"/>
      <c r="G26" s="2"/>
      <c r="H26" s="2"/>
      <c r="I26" s="2"/>
      <c r="J26" s="2"/>
      <c r="O26" s="79"/>
      <c r="P26" s="79"/>
      <c r="Q26" s="79"/>
      <c r="R26" s="79"/>
      <c r="S26" s="79"/>
      <c r="T26" s="79"/>
      <c r="U26" s="79"/>
      <c r="X26" s="836" t="s">
        <v>96</v>
      </c>
      <c r="Y26" s="836"/>
      <c r="Z26" s="836"/>
      <c r="AA26" s="22"/>
      <c r="AB26" s="80"/>
      <c r="AC26" s="87"/>
      <c r="AD26" s="86"/>
      <c r="AE26" s="65"/>
      <c r="AF26" s="33"/>
      <c r="AG26" s="65"/>
      <c r="AH26" s="33"/>
      <c r="AI26" s="2"/>
      <c r="AJ26" s="2"/>
      <c r="AK26" s="10"/>
      <c r="AL26" s="9"/>
      <c r="AM26" s="811"/>
      <c r="AN26" s="812"/>
      <c r="AO26" s="812"/>
      <c r="AP26" s="812"/>
      <c r="AQ26" s="812"/>
      <c r="AR26" s="812"/>
      <c r="AS26" s="812"/>
      <c r="AT26" s="812"/>
      <c r="AU26" s="812"/>
      <c r="AV26" s="812"/>
      <c r="AW26" s="812"/>
      <c r="AX26" s="812"/>
      <c r="AY26" s="812"/>
      <c r="AZ26" s="812"/>
      <c r="BA26" s="812"/>
      <c r="BB26" s="812"/>
      <c r="BC26" s="812"/>
      <c r="BD26" s="812"/>
      <c r="BE26" s="812"/>
      <c r="BF26" s="812"/>
      <c r="BG26" s="812"/>
      <c r="BH26" s="812"/>
      <c r="BI26" s="812"/>
      <c r="BJ26" s="812"/>
      <c r="BK26" s="812"/>
      <c r="BL26" s="813"/>
      <c r="BN26" s="62"/>
      <c r="BO26" s="62"/>
      <c r="BP26" s="62"/>
      <c r="BQ26" s="1"/>
      <c r="BR26" s="1"/>
      <c r="BS26" s="1"/>
      <c r="BT26" s="1"/>
      <c r="BU26" s="2"/>
      <c r="BV26" s="10"/>
    </row>
    <row r="27" spans="1:74" ht="15.6" customHeight="1" x14ac:dyDescent="0.25">
      <c r="A27" s="9"/>
      <c r="B27" s="2"/>
      <c r="C27" s="2"/>
      <c r="D27" s="2"/>
      <c r="E27" s="2"/>
      <c r="F27" s="2"/>
      <c r="G27" s="2"/>
      <c r="H27" s="2"/>
      <c r="I27" s="2"/>
      <c r="J27" s="2"/>
      <c r="AK27" s="10"/>
      <c r="AL27" s="9"/>
      <c r="AM27" s="2"/>
      <c r="AN27" s="2"/>
      <c r="AO27" s="2"/>
      <c r="AP27" s="2"/>
      <c r="AQ27" s="2"/>
      <c r="AR27" s="2"/>
      <c r="AS27" s="2"/>
      <c r="AT27" s="2"/>
      <c r="AU27" s="2"/>
      <c r="AV27" s="2"/>
      <c r="AW27" s="2"/>
      <c r="AX27" s="2"/>
      <c r="BK27" s="2"/>
      <c r="BL27" s="2"/>
      <c r="BM27" s="2"/>
      <c r="BN27" s="2"/>
      <c r="BO27" s="2"/>
      <c r="BP27" s="2"/>
      <c r="BQ27" s="2"/>
      <c r="BR27" s="2"/>
      <c r="BS27" s="2"/>
      <c r="BT27" s="2"/>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23">
    <mergeCell ref="AE21:AE24"/>
    <mergeCell ref="AF21:AF24"/>
    <mergeCell ref="A1:BV2"/>
    <mergeCell ref="B6:L6"/>
    <mergeCell ref="AM6:AW6"/>
    <mergeCell ref="J7:L7"/>
    <mergeCell ref="AU7:AW7"/>
    <mergeCell ref="AM52:AU53"/>
    <mergeCell ref="AV52:BT53"/>
    <mergeCell ref="AM25:BL26"/>
    <mergeCell ref="A3:BV3"/>
    <mergeCell ref="A4:AK4"/>
    <mergeCell ref="AL4:BV4"/>
    <mergeCell ref="AG21:AG24"/>
    <mergeCell ref="AH21:AH24"/>
    <mergeCell ref="X25:Z25"/>
    <mergeCell ref="X26:Z26"/>
    <mergeCell ref="B52:J53"/>
    <mergeCell ref="K52:AE53"/>
    <mergeCell ref="AA21:AA24"/>
    <mergeCell ref="AB21:AB24"/>
    <mergeCell ref="AC21:AC24"/>
    <mergeCell ref="AD21:AD24"/>
  </mergeCells>
  <hyperlinks>
    <hyperlink ref="K52" r:id="rId1" tooltip="Click to view viewable format" display="https://pdm.vanderlande.com/download.aspx/G0027-620-00004-EN.pdf&amp;DocNumber=G0027-620-00004&amp;Language=EN&amp;mode=0&amp;OpenMode=inline" xr:uid="{00000000-0004-0000-0900-000000000000}"/>
    <hyperlink ref="AV52" r:id="rId2" tooltip="Click to view viewable format" display="https://pdm.vanderlande.com/download.aspx/G0027-620-00013-EN.pdf&amp;DocNumber=G0027-620-00013&amp;Language=EN&amp;mode=0&amp;OpenMode=inline" xr:uid="{00000000-0004-0000-09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3553"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3553" r:id="rId6"/>
      </mc:Fallback>
    </mc:AlternateContent>
    <mc:AlternateContent xmlns:mc="http://schemas.openxmlformats.org/markup-compatibility/2006">
      <mc:Choice Requires="x14">
        <oleObject progId="Visio.Drawing.11" shapeId="23554"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3554" r:id="rId8"/>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BX54"/>
  <sheetViews>
    <sheetView zoomScale="90" zoomScaleNormal="90" workbookViewId="0">
      <selection activeCell="BX41" sqref="BX41"/>
    </sheetView>
  </sheetViews>
  <sheetFormatPr defaultRowHeight="13.2" x14ac:dyDescent="0.25"/>
  <cols>
    <col min="1" max="75" width="2.88671875" customWidth="1"/>
  </cols>
  <sheetData>
    <row r="1" spans="1:76" ht="12.75" customHeight="1" x14ac:dyDescent="0.25">
      <c r="A1" s="830" t="s">
        <v>275</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129</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120</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121</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2"/>
      <c r="O5" s="2"/>
      <c r="P5" s="2"/>
      <c r="Q5" s="2"/>
      <c r="R5" s="2"/>
      <c r="S5" s="2"/>
      <c r="T5" s="2"/>
      <c r="U5" s="2"/>
      <c r="V5" s="2"/>
      <c r="W5" s="2"/>
      <c r="X5" s="2"/>
      <c r="Y5" s="2"/>
      <c r="Z5" s="2"/>
      <c r="AA5" s="2"/>
      <c r="AB5" s="2"/>
      <c r="AC5" s="14"/>
      <c r="AD5" s="14"/>
      <c r="AE5" s="14"/>
      <c r="AF5" s="14"/>
      <c r="AG5" s="14"/>
      <c r="AH5" s="14"/>
      <c r="AI5" s="14"/>
      <c r="AJ5" s="14"/>
      <c r="AK5" s="45"/>
      <c r="AL5" s="46"/>
      <c r="AM5" s="14"/>
      <c r="AN5" s="14"/>
      <c r="AO5" s="14"/>
      <c r="AP5" s="14"/>
      <c r="AQ5" s="14"/>
      <c r="AR5" s="14"/>
      <c r="AS5" s="14"/>
      <c r="AT5" s="14"/>
      <c r="AU5" s="14"/>
      <c r="AV5" s="14"/>
      <c r="AW5" s="2"/>
      <c r="AX5" s="2"/>
      <c r="AY5" s="2"/>
      <c r="AZ5" s="2"/>
      <c r="BA5" s="2"/>
      <c r="BB5" s="2"/>
      <c r="BC5" s="2"/>
      <c r="BD5" s="2"/>
      <c r="BE5" s="2"/>
      <c r="BF5" s="2"/>
      <c r="BG5" s="2"/>
      <c r="BH5" s="2"/>
      <c r="BI5" s="2"/>
      <c r="BJ5" s="2"/>
      <c r="BK5" s="2"/>
      <c r="BL5" s="2"/>
      <c r="BM5" s="2"/>
      <c r="BN5" s="2"/>
      <c r="BO5" s="2"/>
      <c r="BP5" s="2"/>
      <c r="BQ5" s="2"/>
      <c r="BR5" s="2"/>
      <c r="BS5" s="2"/>
      <c r="BT5" s="2"/>
      <c r="BU5" s="2"/>
      <c r="BV5" s="10"/>
    </row>
    <row r="6" spans="1:76" ht="15.6" customHeight="1" x14ac:dyDescent="0.25">
      <c r="A6" s="9"/>
      <c r="B6" s="805" t="s">
        <v>110</v>
      </c>
      <c r="C6" s="806"/>
      <c r="D6" s="806"/>
      <c r="E6" s="806"/>
      <c r="F6" s="806"/>
      <c r="G6" s="806"/>
      <c r="H6" s="806"/>
      <c r="I6" s="806"/>
      <c r="J6" s="806"/>
      <c r="K6" s="806"/>
      <c r="L6" s="807"/>
      <c r="M6" s="2"/>
      <c r="N6" s="2"/>
      <c r="O6" s="62"/>
      <c r="P6" s="62"/>
      <c r="Q6" s="62"/>
      <c r="R6" s="62"/>
      <c r="S6" s="62"/>
      <c r="T6" s="62"/>
      <c r="U6" s="62"/>
      <c r="V6" s="62"/>
      <c r="W6" s="62"/>
      <c r="X6" s="62"/>
      <c r="Y6" s="2"/>
      <c r="Z6" s="2"/>
      <c r="AA6" s="62"/>
      <c r="AB6" s="62"/>
      <c r="AC6" s="62"/>
      <c r="AD6" s="62"/>
      <c r="AE6" s="62"/>
      <c r="AF6" s="62"/>
      <c r="AG6" s="62"/>
      <c r="AH6" s="62"/>
      <c r="AI6" s="62"/>
      <c r="AJ6" s="62"/>
      <c r="AK6" s="10"/>
      <c r="AL6" s="9"/>
      <c r="AM6" s="805" t="s">
        <v>110</v>
      </c>
      <c r="AN6" s="806"/>
      <c r="AO6" s="806"/>
      <c r="AP6" s="806"/>
      <c r="AQ6" s="806"/>
      <c r="AR6" s="806"/>
      <c r="AS6" s="806"/>
      <c r="AT6" s="806"/>
      <c r="AU6" s="806"/>
      <c r="AV6" s="806"/>
      <c r="AW6" s="807"/>
      <c r="AX6" s="2"/>
      <c r="AY6" s="2"/>
      <c r="AZ6" s="2"/>
      <c r="BA6" s="2"/>
      <c r="BB6" s="2"/>
      <c r="BC6" s="2"/>
      <c r="BD6" s="62"/>
      <c r="BE6" s="62"/>
      <c r="BF6" s="62"/>
      <c r="BG6" s="62"/>
      <c r="BH6" s="62"/>
      <c r="BI6" s="62"/>
      <c r="BJ6" s="2"/>
      <c r="BK6" s="62"/>
      <c r="BL6" s="62"/>
      <c r="BM6" s="62"/>
      <c r="BN6" s="62"/>
      <c r="BO6" s="62"/>
      <c r="BP6" s="62"/>
      <c r="BQ6" s="2"/>
      <c r="BR6" s="2"/>
      <c r="BS6" s="2"/>
      <c r="BT6" s="2"/>
      <c r="BU6" s="2"/>
      <c r="BV6" s="10"/>
    </row>
    <row r="7" spans="1:76" ht="15.6" customHeight="1" x14ac:dyDescent="0.25">
      <c r="A7" s="9"/>
      <c r="B7" s="34"/>
      <c r="C7" s="35"/>
      <c r="D7" s="51"/>
      <c r="E7" s="52"/>
      <c r="F7" s="52"/>
      <c r="G7" s="52"/>
      <c r="H7" s="52"/>
      <c r="I7" s="53"/>
      <c r="J7" s="794" t="s">
        <v>111</v>
      </c>
      <c r="K7" s="794"/>
      <c r="L7" s="795"/>
      <c r="M7" s="2"/>
      <c r="O7" s="62"/>
      <c r="P7" s="62"/>
      <c r="Q7" s="62"/>
      <c r="R7" s="62"/>
      <c r="S7" s="62"/>
      <c r="T7" s="62"/>
      <c r="U7" s="62"/>
      <c r="V7" s="62"/>
      <c r="W7" s="62"/>
      <c r="X7" s="62"/>
      <c r="Y7" s="2"/>
      <c r="Z7" s="2"/>
      <c r="AA7" s="62"/>
      <c r="AB7" s="62"/>
      <c r="AC7" s="62"/>
      <c r="AD7" s="62"/>
      <c r="AE7" s="62"/>
      <c r="AF7" s="62"/>
      <c r="AG7" s="62"/>
      <c r="AH7" s="62"/>
      <c r="AI7" s="62"/>
      <c r="AJ7" s="62"/>
      <c r="AK7" s="10"/>
      <c r="AL7" s="9"/>
      <c r="AM7" s="34"/>
      <c r="AN7" s="35"/>
      <c r="AO7" s="51"/>
      <c r="AP7" s="52"/>
      <c r="AQ7" s="52"/>
      <c r="AR7" s="52"/>
      <c r="AS7" s="52"/>
      <c r="AT7" s="53"/>
      <c r="AU7" s="794" t="s">
        <v>111</v>
      </c>
      <c r="AV7" s="794"/>
      <c r="AW7" s="795"/>
      <c r="AX7" s="2"/>
      <c r="BD7" s="62"/>
      <c r="BE7" s="62"/>
      <c r="BF7" s="62"/>
      <c r="BG7" s="62"/>
      <c r="BH7" s="62"/>
      <c r="BI7" s="62"/>
      <c r="BJ7" s="2"/>
      <c r="BK7" s="62"/>
      <c r="BL7" s="62"/>
      <c r="BM7" s="62"/>
      <c r="BN7" s="62"/>
      <c r="BO7" s="62"/>
      <c r="BP7" s="62"/>
      <c r="BU7" s="2"/>
      <c r="BV7" s="10"/>
    </row>
    <row r="8" spans="1:76" ht="15.6" customHeight="1" x14ac:dyDescent="0.25">
      <c r="A8" s="9"/>
      <c r="B8" s="55" t="s">
        <v>102</v>
      </c>
      <c r="C8" s="56"/>
      <c r="D8" s="48" t="s">
        <v>113</v>
      </c>
      <c r="E8" s="36"/>
      <c r="F8" s="36"/>
      <c r="G8" s="36"/>
      <c r="H8" s="36"/>
      <c r="I8" s="37"/>
      <c r="J8" s="36"/>
      <c r="K8" s="36"/>
      <c r="L8" s="37"/>
      <c r="M8" s="2"/>
      <c r="O8" s="84"/>
      <c r="P8" s="61"/>
      <c r="Q8" s="84"/>
      <c r="R8" s="61"/>
      <c r="S8" s="84"/>
      <c r="T8" s="61"/>
      <c r="U8" s="84"/>
      <c r="V8" s="61"/>
      <c r="W8" s="61"/>
      <c r="X8" s="61"/>
      <c r="Y8" s="2"/>
      <c r="Z8" s="2"/>
      <c r="AA8" s="84"/>
      <c r="AB8" s="61"/>
      <c r="AC8" s="84"/>
      <c r="AD8" s="61"/>
      <c r="AE8" s="84"/>
      <c r="AF8" s="61"/>
      <c r="AG8" s="84"/>
      <c r="AH8" s="61"/>
      <c r="AI8" s="61"/>
      <c r="AJ8" s="61"/>
      <c r="AK8" s="10"/>
      <c r="AL8" s="9"/>
      <c r="AM8" s="55" t="s">
        <v>102</v>
      </c>
      <c r="AN8" s="56"/>
      <c r="AO8" s="48" t="s">
        <v>113</v>
      </c>
      <c r="AP8" s="36"/>
      <c r="AQ8" s="36"/>
      <c r="AR8" s="36"/>
      <c r="AS8" s="36"/>
      <c r="AT8" s="37"/>
      <c r="AU8" s="36"/>
      <c r="AV8" s="36"/>
      <c r="AW8" s="37"/>
      <c r="AX8" s="2"/>
      <c r="BD8" s="84"/>
      <c r="BE8" s="61"/>
      <c r="BF8" s="84"/>
      <c r="BG8" s="61"/>
      <c r="BH8" s="84"/>
      <c r="BI8" s="61"/>
      <c r="BJ8" s="2"/>
      <c r="BK8" s="84"/>
      <c r="BL8" s="61"/>
      <c r="BM8" s="84"/>
      <c r="BN8" s="61"/>
      <c r="BO8" s="84"/>
      <c r="BP8" s="61"/>
      <c r="BU8" s="2"/>
      <c r="BV8" s="10"/>
    </row>
    <row r="9" spans="1:76" ht="15.6" customHeight="1" x14ac:dyDescent="0.25">
      <c r="A9" s="9"/>
      <c r="B9" s="57" t="s">
        <v>103</v>
      </c>
      <c r="C9" s="58"/>
      <c r="D9" s="47" t="s">
        <v>114</v>
      </c>
      <c r="E9" s="39"/>
      <c r="F9" s="39"/>
      <c r="G9" s="39"/>
      <c r="H9" s="39"/>
      <c r="I9" s="40"/>
      <c r="J9" s="39"/>
      <c r="K9" s="39"/>
      <c r="L9" s="40"/>
      <c r="M9" s="2"/>
      <c r="O9" s="84"/>
      <c r="P9" s="61"/>
      <c r="Q9" s="84"/>
      <c r="R9" s="61"/>
      <c r="S9" s="84"/>
      <c r="T9" s="61"/>
      <c r="U9" s="82"/>
      <c r="V9" s="82"/>
      <c r="W9" s="82"/>
      <c r="X9" s="82"/>
      <c r="Y9" s="2"/>
      <c r="Z9" s="2"/>
      <c r="AA9" s="84"/>
      <c r="AB9" s="61"/>
      <c r="AC9" s="84"/>
      <c r="AD9" s="61"/>
      <c r="AE9" s="84"/>
      <c r="AF9" s="61"/>
      <c r="AG9" s="82"/>
      <c r="AH9" s="82"/>
      <c r="AI9" s="82"/>
      <c r="AJ9" s="82"/>
      <c r="AK9" s="10"/>
      <c r="AL9" s="9"/>
      <c r="AM9" s="57" t="s">
        <v>103</v>
      </c>
      <c r="AN9" s="58"/>
      <c r="AO9" s="47" t="s">
        <v>114</v>
      </c>
      <c r="AP9" s="39"/>
      <c r="AQ9" s="39"/>
      <c r="AR9" s="39"/>
      <c r="AS9" s="39"/>
      <c r="AT9" s="40"/>
      <c r="AU9" s="39"/>
      <c r="AV9" s="39"/>
      <c r="AW9" s="40"/>
      <c r="AX9" s="2"/>
      <c r="BD9" s="84"/>
      <c r="BE9" s="61"/>
      <c r="BF9" s="84"/>
      <c r="BG9" s="61"/>
      <c r="BH9" s="84"/>
      <c r="BI9" s="61"/>
      <c r="BJ9" s="2"/>
      <c r="BK9" s="84"/>
      <c r="BL9" s="61"/>
      <c r="BM9" s="84"/>
      <c r="BN9" s="61"/>
      <c r="BO9" s="84"/>
      <c r="BP9" s="61"/>
      <c r="BU9" s="2"/>
      <c r="BV9" s="10"/>
    </row>
    <row r="10" spans="1:76" ht="15.6" customHeight="1" x14ac:dyDescent="0.25">
      <c r="A10" s="9"/>
      <c r="B10" s="57" t="s">
        <v>104</v>
      </c>
      <c r="C10" s="58"/>
      <c r="D10" s="38" t="s">
        <v>100</v>
      </c>
      <c r="E10" s="39"/>
      <c r="F10" s="39"/>
      <c r="G10" s="39"/>
      <c r="H10" s="39"/>
      <c r="I10" s="40"/>
      <c r="J10" s="39"/>
      <c r="K10" s="39"/>
      <c r="L10" s="40"/>
      <c r="M10" s="2"/>
      <c r="O10" s="84"/>
      <c r="P10" s="61"/>
      <c r="Q10" s="84"/>
      <c r="R10" s="61"/>
      <c r="S10" s="84"/>
      <c r="T10" s="61"/>
      <c r="U10" s="83"/>
      <c r="V10" s="83"/>
      <c r="W10" s="83"/>
      <c r="X10" s="83"/>
      <c r="Y10" s="2"/>
      <c r="Z10" s="2"/>
      <c r="AA10" s="84"/>
      <c r="AB10" s="61"/>
      <c r="AC10" s="84"/>
      <c r="AD10" s="61"/>
      <c r="AE10" s="84"/>
      <c r="AF10" s="61"/>
      <c r="AG10" s="83"/>
      <c r="AH10" s="83"/>
      <c r="AI10" s="83"/>
      <c r="AJ10" s="83"/>
      <c r="AK10" s="10"/>
      <c r="AL10" s="9"/>
      <c r="AM10" s="57" t="s">
        <v>104</v>
      </c>
      <c r="AN10" s="58"/>
      <c r="AO10" s="38" t="s">
        <v>100</v>
      </c>
      <c r="AP10" s="39"/>
      <c r="AQ10" s="39"/>
      <c r="AR10" s="39"/>
      <c r="AS10" s="39"/>
      <c r="AT10" s="40"/>
      <c r="AU10" s="39"/>
      <c r="AV10" s="39"/>
      <c r="AW10" s="40"/>
      <c r="AX10" s="2"/>
      <c r="BD10" s="84"/>
      <c r="BE10" s="61"/>
      <c r="BF10" s="84"/>
      <c r="BG10" s="61"/>
      <c r="BH10" s="62"/>
      <c r="BI10" s="62"/>
      <c r="BJ10" s="2"/>
      <c r="BK10" s="84"/>
      <c r="BL10" s="61"/>
      <c r="BM10" s="84"/>
      <c r="BN10" s="61"/>
      <c r="BO10" s="62"/>
      <c r="BP10" s="62"/>
      <c r="BU10" s="2"/>
      <c r="BV10" s="10"/>
    </row>
    <row r="11" spans="1:76" ht="15.6" customHeight="1" x14ac:dyDescent="0.25">
      <c r="A11" s="9"/>
      <c r="B11" s="57" t="s">
        <v>105</v>
      </c>
      <c r="C11" s="58"/>
      <c r="D11" s="41" t="s">
        <v>101</v>
      </c>
      <c r="E11" s="39"/>
      <c r="F11" s="39"/>
      <c r="G11" s="39"/>
      <c r="H11" s="39"/>
      <c r="I11" s="40"/>
      <c r="J11" s="39"/>
      <c r="K11" s="39"/>
      <c r="L11" s="40"/>
      <c r="M11" s="2"/>
      <c r="O11" s="84"/>
      <c r="P11" s="61"/>
      <c r="Q11" s="84"/>
      <c r="R11" s="61"/>
      <c r="S11" s="84"/>
      <c r="T11" s="61"/>
      <c r="U11" s="83"/>
      <c r="V11" s="83"/>
      <c r="W11" s="83"/>
      <c r="X11" s="64"/>
      <c r="Y11" s="2"/>
      <c r="Z11" s="2"/>
      <c r="AA11" s="84"/>
      <c r="AB11" s="61"/>
      <c r="AC11" s="84"/>
      <c r="AD11" s="61"/>
      <c r="AE11" s="84"/>
      <c r="AF11" s="61"/>
      <c r="AG11" s="83"/>
      <c r="AH11" s="83"/>
      <c r="AI11" s="83"/>
      <c r="AJ11" s="64"/>
      <c r="AK11" s="10"/>
      <c r="AL11" s="9"/>
      <c r="AM11" s="57" t="s">
        <v>105</v>
      </c>
      <c r="AN11" s="58"/>
      <c r="AO11" s="41" t="s">
        <v>101</v>
      </c>
      <c r="AP11" s="39"/>
      <c r="AQ11" s="39"/>
      <c r="AR11" s="39"/>
      <c r="AS11" s="39"/>
      <c r="AT11" s="40"/>
      <c r="AU11" s="39"/>
      <c r="AV11" s="39"/>
      <c r="AW11" s="40"/>
      <c r="AX11" s="2"/>
      <c r="BD11" s="84"/>
      <c r="BE11" s="61"/>
      <c r="BF11" s="84"/>
      <c r="BG11" s="61"/>
      <c r="BH11" s="62"/>
      <c r="BI11" s="62"/>
      <c r="BJ11" s="2"/>
      <c r="BK11" s="84"/>
      <c r="BL11" s="61"/>
      <c r="BM11" s="84"/>
      <c r="BN11" s="61"/>
      <c r="BO11" s="62"/>
      <c r="BP11" s="62"/>
      <c r="BU11" s="2"/>
      <c r="BV11" s="10"/>
    </row>
    <row r="12" spans="1:76" ht="15.6" customHeight="1" x14ac:dyDescent="0.25">
      <c r="A12" s="9"/>
      <c r="B12" s="57" t="s">
        <v>106</v>
      </c>
      <c r="C12" s="58"/>
      <c r="D12" s="47" t="s">
        <v>115</v>
      </c>
      <c r="E12" s="39"/>
      <c r="F12" s="39"/>
      <c r="G12" s="39"/>
      <c r="H12" s="39"/>
      <c r="I12" s="95"/>
      <c r="J12" s="49" t="s">
        <v>116</v>
      </c>
      <c r="K12" s="39"/>
      <c r="L12" s="40"/>
      <c r="M12" s="2"/>
      <c r="O12" s="84"/>
      <c r="P12" s="61"/>
      <c r="Q12" s="84"/>
      <c r="R12" s="61"/>
      <c r="S12" s="84"/>
      <c r="T12" s="61"/>
      <c r="U12" s="83"/>
      <c r="V12" s="83"/>
      <c r="W12" s="83"/>
      <c r="X12" s="64"/>
      <c r="Y12" s="2"/>
      <c r="Z12" s="2"/>
      <c r="AA12" s="84"/>
      <c r="AB12" s="61"/>
      <c r="AC12" s="84"/>
      <c r="AD12" s="61"/>
      <c r="AE12" s="84"/>
      <c r="AF12" s="61"/>
      <c r="AG12" s="83"/>
      <c r="AH12" s="83"/>
      <c r="AI12" s="83"/>
      <c r="AJ12" s="64"/>
      <c r="AK12" s="10"/>
      <c r="AL12" s="9"/>
      <c r="AM12" s="57" t="s">
        <v>106</v>
      </c>
      <c r="AN12" s="58"/>
      <c r="AO12" s="47" t="s">
        <v>115</v>
      </c>
      <c r="AP12" s="39"/>
      <c r="AQ12" s="39"/>
      <c r="AR12" s="39"/>
      <c r="AS12" s="39"/>
      <c r="AT12" s="95"/>
      <c r="AU12" s="49" t="s">
        <v>116</v>
      </c>
      <c r="AV12" s="39"/>
      <c r="AW12" s="40"/>
      <c r="AX12" s="2"/>
      <c r="BD12" s="84"/>
      <c r="BE12" s="61"/>
      <c r="BF12" s="84"/>
      <c r="BG12" s="61"/>
      <c r="BH12" s="62"/>
      <c r="BI12" s="62"/>
      <c r="BJ12" s="2"/>
      <c r="BK12" s="84"/>
      <c r="BL12" s="61"/>
      <c r="BM12" s="84"/>
      <c r="BN12" s="61"/>
      <c r="BO12" s="62"/>
      <c r="BP12" s="62"/>
      <c r="BU12" s="2"/>
      <c r="BV12" s="10"/>
    </row>
    <row r="13" spans="1:76" ht="15.6" customHeight="1" x14ac:dyDescent="0.25">
      <c r="A13" s="9"/>
      <c r="B13" s="57" t="s">
        <v>107</v>
      </c>
      <c r="C13" s="58"/>
      <c r="D13" s="47" t="s">
        <v>119</v>
      </c>
      <c r="E13" s="39"/>
      <c r="F13" s="39"/>
      <c r="G13" s="39"/>
      <c r="H13" s="39"/>
      <c r="I13" s="50"/>
      <c r="J13" s="49" t="s">
        <v>116</v>
      </c>
      <c r="K13" s="39"/>
      <c r="L13" s="40"/>
      <c r="M13" s="2"/>
      <c r="O13" s="84"/>
      <c r="P13" s="61"/>
      <c r="Q13" s="84"/>
      <c r="R13" s="61"/>
      <c r="S13" s="84"/>
      <c r="T13" s="61"/>
      <c r="U13" s="83"/>
      <c r="V13" s="83"/>
      <c r="W13" s="83"/>
      <c r="X13" s="64"/>
      <c r="Y13" s="2"/>
      <c r="Z13" s="2"/>
      <c r="AA13" s="84"/>
      <c r="AB13" s="61"/>
      <c r="AC13" s="84"/>
      <c r="AD13" s="61"/>
      <c r="AE13" s="84"/>
      <c r="AF13" s="61"/>
      <c r="AG13" s="83"/>
      <c r="AH13" s="83"/>
      <c r="AI13" s="83"/>
      <c r="AJ13" s="64"/>
      <c r="AK13" s="10"/>
      <c r="AL13" s="9"/>
      <c r="AM13" s="57" t="s">
        <v>107</v>
      </c>
      <c r="AN13" s="58"/>
      <c r="AO13" s="47" t="s">
        <v>119</v>
      </c>
      <c r="AP13" s="39"/>
      <c r="AQ13" s="39"/>
      <c r="AR13" s="39"/>
      <c r="AS13" s="39"/>
      <c r="AT13" s="50"/>
      <c r="AU13" s="49" t="s">
        <v>116</v>
      </c>
      <c r="AV13" s="39"/>
      <c r="AW13" s="40"/>
      <c r="AX13" s="2"/>
      <c r="BD13" s="84"/>
      <c r="BE13" s="61"/>
      <c r="BF13" s="84"/>
      <c r="BG13" s="61"/>
      <c r="BH13" s="62"/>
      <c r="BI13" s="62"/>
      <c r="BJ13" s="2"/>
      <c r="BK13" s="84"/>
      <c r="BL13" s="61"/>
      <c r="BM13" s="84"/>
      <c r="BN13" s="61"/>
      <c r="BO13" s="62"/>
      <c r="BP13" s="62"/>
      <c r="BU13" s="2"/>
      <c r="BV13" s="10"/>
    </row>
    <row r="14" spans="1:76" ht="15.6" customHeight="1" x14ac:dyDescent="0.25">
      <c r="A14" s="9"/>
      <c r="B14" s="57" t="s">
        <v>108</v>
      </c>
      <c r="C14" s="58"/>
      <c r="D14" s="47" t="s">
        <v>122</v>
      </c>
      <c r="E14" s="39"/>
      <c r="F14" s="39"/>
      <c r="G14" s="39"/>
      <c r="H14" s="39"/>
      <c r="I14" s="40"/>
      <c r="J14" s="39"/>
      <c r="K14" s="39"/>
      <c r="L14" s="40"/>
      <c r="M14" s="2"/>
      <c r="O14" s="84"/>
      <c r="P14" s="61"/>
      <c r="Q14" s="84"/>
      <c r="R14" s="61"/>
      <c r="S14" s="84"/>
      <c r="T14" s="61"/>
      <c r="U14" s="83"/>
      <c r="V14" s="83"/>
      <c r="W14" s="83"/>
      <c r="X14" s="64"/>
      <c r="Y14" s="2"/>
      <c r="Z14" s="2"/>
      <c r="AA14" s="84"/>
      <c r="AB14" s="61"/>
      <c r="AC14" s="84"/>
      <c r="AD14" s="61"/>
      <c r="AE14" s="84"/>
      <c r="AF14" s="61"/>
      <c r="AG14" s="83"/>
      <c r="AH14" s="83"/>
      <c r="AI14" s="83"/>
      <c r="AJ14" s="64"/>
      <c r="AK14" s="10"/>
      <c r="AL14" s="9"/>
      <c r="AM14" s="57" t="s">
        <v>108</v>
      </c>
      <c r="AN14" s="58"/>
      <c r="AO14" s="47" t="s">
        <v>122</v>
      </c>
      <c r="AP14" s="39"/>
      <c r="AQ14" s="39"/>
      <c r="AR14" s="39"/>
      <c r="AS14" s="39"/>
      <c r="AT14" s="40"/>
      <c r="AU14" s="39"/>
      <c r="AV14" s="39"/>
      <c r="AW14" s="40"/>
      <c r="AX14" s="2"/>
      <c r="BD14" s="84"/>
      <c r="BE14" s="61"/>
      <c r="BF14" s="84"/>
      <c r="BG14" s="61"/>
      <c r="BH14" s="62"/>
      <c r="BI14" s="62"/>
      <c r="BJ14" s="2"/>
      <c r="BK14" s="84"/>
      <c r="BL14" s="61"/>
      <c r="BM14" s="84"/>
      <c r="BN14" s="61"/>
      <c r="BO14" s="62"/>
      <c r="BP14" s="62"/>
      <c r="BU14" s="2"/>
      <c r="BV14" s="10"/>
    </row>
    <row r="15" spans="1:76" ht="15.6" customHeight="1" x14ac:dyDescent="0.25">
      <c r="A15" s="9"/>
      <c r="B15" s="59" t="s">
        <v>109</v>
      </c>
      <c r="C15" s="60"/>
      <c r="D15" s="78" t="s">
        <v>123</v>
      </c>
      <c r="E15" s="43"/>
      <c r="F15" s="43"/>
      <c r="G15" s="43"/>
      <c r="H15" s="43"/>
      <c r="I15" s="44"/>
      <c r="J15" s="43"/>
      <c r="K15" s="43"/>
      <c r="L15" s="44"/>
      <c r="M15" s="2"/>
      <c r="O15" s="84"/>
      <c r="P15" s="61"/>
      <c r="Q15" s="84"/>
      <c r="R15" s="61"/>
      <c r="S15" s="84"/>
      <c r="T15" s="61"/>
      <c r="U15" s="83"/>
      <c r="V15" s="83"/>
      <c r="W15" s="83"/>
      <c r="X15" s="64"/>
      <c r="Y15" s="2"/>
      <c r="Z15" s="2"/>
      <c r="AA15" s="84"/>
      <c r="AB15" s="61"/>
      <c r="AC15" s="84"/>
      <c r="AD15" s="61"/>
      <c r="AE15" s="84"/>
      <c r="AF15" s="61"/>
      <c r="AG15" s="83"/>
      <c r="AH15" s="83"/>
      <c r="AI15" s="83"/>
      <c r="AJ15" s="64"/>
      <c r="AK15" s="10"/>
      <c r="AL15" s="9"/>
      <c r="AM15" s="59" t="s">
        <v>109</v>
      </c>
      <c r="AN15" s="60"/>
      <c r="AO15" s="78" t="s">
        <v>123</v>
      </c>
      <c r="AP15" s="43"/>
      <c r="AQ15" s="43"/>
      <c r="AR15" s="43"/>
      <c r="AS15" s="43"/>
      <c r="AT15" s="44"/>
      <c r="AU15" s="43"/>
      <c r="AV15" s="43"/>
      <c r="AW15" s="44"/>
      <c r="AX15" s="2"/>
      <c r="BD15" s="84"/>
      <c r="BE15" s="61"/>
      <c r="BF15" s="84"/>
      <c r="BG15" s="61"/>
      <c r="BH15" s="62"/>
      <c r="BI15" s="62"/>
      <c r="BJ15" s="2"/>
      <c r="BK15" s="84"/>
      <c r="BL15" s="61"/>
      <c r="BM15" s="84"/>
      <c r="BN15" s="61"/>
      <c r="BO15" s="62"/>
      <c r="BP15" s="62"/>
      <c r="BU15" s="2"/>
      <c r="BV15" s="10"/>
    </row>
    <row r="16" spans="1:76" ht="15.6" customHeight="1" x14ac:dyDescent="0.25">
      <c r="A16" s="9"/>
      <c r="E16" s="2"/>
      <c r="F16" s="2"/>
      <c r="G16" s="2"/>
      <c r="H16" s="2"/>
      <c r="I16" s="2"/>
      <c r="J16" s="2"/>
      <c r="K16" s="2"/>
      <c r="L16" s="2"/>
      <c r="M16" s="2"/>
      <c r="O16" s="84"/>
      <c r="P16" s="61"/>
      <c r="Q16" s="84"/>
      <c r="R16" s="61"/>
      <c r="S16" s="84"/>
      <c r="T16" s="61"/>
      <c r="U16" s="83"/>
      <c r="V16" s="83"/>
      <c r="W16" s="83"/>
      <c r="X16" s="64"/>
      <c r="Y16" s="2"/>
      <c r="Z16" s="2"/>
      <c r="AA16" s="84"/>
      <c r="AB16" s="61"/>
      <c r="AC16" s="84"/>
      <c r="AD16" s="61"/>
      <c r="AE16" s="84"/>
      <c r="AF16" s="61"/>
      <c r="AG16" s="83"/>
      <c r="AH16" s="83"/>
      <c r="AI16" s="83"/>
      <c r="AJ16" s="64"/>
      <c r="AK16" s="10"/>
      <c r="AL16" s="9"/>
      <c r="AM16" s="2"/>
      <c r="AN16" s="2"/>
      <c r="AO16" s="2"/>
      <c r="AV16" s="2"/>
      <c r="AW16" s="2"/>
      <c r="AX16" s="2"/>
      <c r="BD16" s="84"/>
      <c r="BE16" s="61"/>
      <c r="BF16" s="84"/>
      <c r="BG16" s="61"/>
      <c r="BH16" s="62"/>
      <c r="BI16" s="62"/>
      <c r="BJ16" s="2"/>
      <c r="BK16" s="84"/>
      <c r="BL16" s="61"/>
      <c r="BM16" s="84"/>
      <c r="BN16" s="61"/>
      <c r="BO16" s="62"/>
      <c r="BP16" s="62"/>
      <c r="BU16" s="2"/>
      <c r="BV16" s="10"/>
    </row>
    <row r="17" spans="1:74" ht="15.6" customHeight="1" x14ac:dyDescent="0.25">
      <c r="A17" s="9"/>
      <c r="M17" s="2"/>
      <c r="O17" s="84"/>
      <c r="P17" s="61"/>
      <c r="Q17" s="84"/>
      <c r="R17" s="61"/>
      <c r="S17" s="84"/>
      <c r="T17" s="61"/>
      <c r="U17" s="83"/>
      <c r="V17" s="83"/>
      <c r="W17" s="83"/>
      <c r="X17" s="64"/>
      <c r="Y17" s="2"/>
      <c r="Z17" s="2"/>
      <c r="AA17" s="84"/>
      <c r="AB17" s="61"/>
      <c r="AC17" s="84"/>
      <c r="AD17" s="61"/>
      <c r="AE17" s="84"/>
      <c r="AF17" s="61"/>
      <c r="AG17" s="83"/>
      <c r="AH17" s="83"/>
      <c r="AI17" s="83"/>
      <c r="AJ17" s="64"/>
      <c r="AK17" s="10"/>
      <c r="AL17" s="9"/>
      <c r="AM17" s="2"/>
      <c r="AN17" s="2"/>
      <c r="AO17" s="2"/>
      <c r="AV17" s="2"/>
      <c r="AW17" s="2"/>
      <c r="AX17" s="2"/>
      <c r="BD17" s="84"/>
      <c r="BE17" s="61"/>
      <c r="BF17" s="84"/>
      <c r="BG17" s="61"/>
      <c r="BH17" s="62"/>
      <c r="BI17" s="62"/>
      <c r="BJ17" s="2"/>
      <c r="BK17" s="84"/>
      <c r="BL17" s="61"/>
      <c r="BM17" s="84"/>
      <c r="BN17" s="61"/>
      <c r="BO17" s="62"/>
      <c r="BP17" s="62"/>
      <c r="BU17" s="2"/>
      <c r="BV17" s="10"/>
    </row>
    <row r="18" spans="1:74" ht="15.6" customHeight="1" x14ac:dyDescent="0.25">
      <c r="A18" s="9"/>
      <c r="M18" s="2"/>
      <c r="O18" s="84"/>
      <c r="P18" s="61"/>
      <c r="Q18" s="84"/>
      <c r="R18" s="61"/>
      <c r="S18" s="84"/>
      <c r="T18" s="61"/>
      <c r="U18" s="83"/>
      <c r="V18" s="83"/>
      <c r="W18" s="83"/>
      <c r="X18" s="64"/>
      <c r="Y18" s="2"/>
      <c r="Z18" s="2"/>
      <c r="AA18" s="84"/>
      <c r="AB18" s="61"/>
      <c r="AC18" s="84"/>
      <c r="AD18" s="61"/>
      <c r="AE18" s="84"/>
      <c r="AF18" s="61"/>
      <c r="AG18" s="83"/>
      <c r="AH18" s="83"/>
      <c r="AI18" s="83"/>
      <c r="AJ18" s="64"/>
      <c r="AK18" s="10"/>
      <c r="AL18" s="9"/>
      <c r="AM18" s="63"/>
      <c r="AN18" s="63"/>
      <c r="AO18" s="63"/>
      <c r="AP18" s="63"/>
      <c r="AQ18" s="63"/>
      <c r="AR18" s="63"/>
      <c r="AS18" s="63"/>
      <c r="AT18" s="63"/>
      <c r="AU18" s="63"/>
      <c r="AV18" s="63"/>
      <c r="AW18" s="63"/>
      <c r="AX18" s="63"/>
      <c r="AY18" s="63"/>
      <c r="BD18" s="84"/>
      <c r="BE18" s="61"/>
      <c r="BF18" s="84"/>
      <c r="BG18" s="61"/>
      <c r="BH18" s="62"/>
      <c r="BI18" s="62"/>
      <c r="BJ18" s="2"/>
      <c r="BK18" s="84"/>
      <c r="BL18" s="61"/>
      <c r="BM18" s="84"/>
      <c r="BN18" s="61"/>
      <c r="BO18" s="62"/>
      <c r="BP18" s="62"/>
      <c r="BU18" s="2"/>
      <c r="BV18" s="10"/>
    </row>
    <row r="19" spans="1:74" ht="15.6" customHeight="1" x14ac:dyDescent="0.25">
      <c r="A19" s="9"/>
      <c r="M19" s="2"/>
      <c r="AK19" s="10"/>
      <c r="AL19" s="9"/>
      <c r="AM19" s="2"/>
      <c r="AV19" s="31"/>
      <c r="AW19" s="31"/>
      <c r="AX19" s="2"/>
      <c r="BU19" s="2"/>
      <c r="BV19" s="10"/>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31"/>
      <c r="AJ21" s="31"/>
      <c r="AK21" s="10"/>
      <c r="AL21" s="9"/>
      <c r="AM21" s="2"/>
      <c r="AR21" s="31"/>
      <c r="AS21" s="31"/>
      <c r="AT21" s="31"/>
      <c r="AU21" s="31"/>
      <c r="AV21" s="31"/>
      <c r="AW21" s="31"/>
      <c r="AX21" s="2"/>
      <c r="BQ21" s="31"/>
      <c r="BR21" s="31"/>
      <c r="BS21" s="31"/>
      <c r="BT21" s="31"/>
      <c r="BU21" s="2"/>
      <c r="BV21" s="10"/>
    </row>
    <row r="22" spans="1:74" ht="15.6" customHeight="1" x14ac:dyDescent="0.25">
      <c r="A22" s="16"/>
      <c r="M22" s="2"/>
      <c r="AA22" s="849"/>
      <c r="AB22" s="849"/>
      <c r="AC22" s="849"/>
      <c r="AD22" s="849"/>
      <c r="AE22" s="849"/>
      <c r="AF22" s="849"/>
      <c r="AG22" s="849"/>
      <c r="AH22" s="849"/>
      <c r="AI22" s="31"/>
      <c r="AJ22" s="31"/>
      <c r="AK22" s="10"/>
      <c r="AL22" s="9"/>
      <c r="AM22" s="2"/>
      <c r="AN22" s="2"/>
      <c r="AO22" s="2"/>
      <c r="AP22" s="2"/>
      <c r="AQ22" s="2"/>
      <c r="AR22" s="2"/>
      <c r="AS22" s="2"/>
      <c r="AT22" s="2"/>
      <c r="AU22" s="2"/>
      <c r="AV22" s="2"/>
      <c r="AW22" s="2"/>
      <c r="AX22" s="2"/>
      <c r="BQ22" s="31"/>
      <c r="BR22" s="31"/>
      <c r="BS22" s="31"/>
      <c r="BT22" s="31"/>
      <c r="BU22" s="2"/>
      <c r="BV22" s="10"/>
    </row>
    <row r="23" spans="1:74" ht="15.6" customHeight="1" thickBot="1" x14ac:dyDescent="0.3">
      <c r="A23" s="9"/>
      <c r="M23" s="2"/>
      <c r="Y23" s="2"/>
      <c r="Z23" s="2"/>
      <c r="AA23" s="849"/>
      <c r="AB23" s="849"/>
      <c r="AC23" s="849"/>
      <c r="AD23" s="849"/>
      <c r="AE23" s="849"/>
      <c r="AF23" s="849"/>
      <c r="AG23" s="849"/>
      <c r="AH23" s="849"/>
      <c r="AI23" s="31"/>
      <c r="AJ23" s="31"/>
      <c r="AK23" s="10"/>
      <c r="AL23" s="9"/>
      <c r="AM23" s="2"/>
      <c r="AN23" s="2"/>
      <c r="AO23" s="2"/>
      <c r="AP23" s="2"/>
      <c r="AQ23" s="2"/>
      <c r="AR23" s="2"/>
      <c r="AS23" s="2"/>
      <c r="AT23" s="2"/>
      <c r="AU23" s="2"/>
      <c r="AV23" s="2"/>
      <c r="AW23" s="2"/>
      <c r="AX23" s="2"/>
      <c r="BQ23" s="31"/>
      <c r="BR23" s="31"/>
      <c r="BS23" s="31"/>
      <c r="BT23" s="31"/>
      <c r="BU23" s="2"/>
      <c r="BV23" s="10"/>
    </row>
    <row r="24" spans="1:74" ht="15.6" customHeight="1" thickBot="1" x14ac:dyDescent="0.3">
      <c r="A24" s="9"/>
      <c r="M24" s="2"/>
      <c r="Y24" s="2"/>
      <c r="Z24" s="2"/>
      <c r="AA24" s="849"/>
      <c r="AB24" s="849"/>
      <c r="AC24" s="849"/>
      <c r="AD24" s="849"/>
      <c r="AE24" s="849"/>
      <c r="AF24" s="849"/>
      <c r="AG24" s="849"/>
      <c r="AH24" s="849"/>
      <c r="AI24" s="31"/>
      <c r="AJ24" s="31"/>
      <c r="AK24" s="10"/>
      <c r="AL24" s="9"/>
      <c r="AM24" s="868" t="s">
        <v>131</v>
      </c>
      <c r="AN24" s="869"/>
      <c r="AO24" s="869"/>
      <c r="AP24" s="869"/>
      <c r="AQ24" s="869"/>
      <c r="AR24" s="869"/>
      <c r="AS24" s="869"/>
      <c r="AT24" s="869"/>
      <c r="AU24" s="869"/>
      <c r="AV24" s="869"/>
      <c r="AW24" s="869"/>
      <c r="AX24" s="869"/>
      <c r="AY24" s="869"/>
      <c r="AZ24" s="869"/>
      <c r="BA24" s="869"/>
      <c r="BB24" s="869"/>
      <c r="BC24" s="869"/>
      <c r="BD24" s="869"/>
      <c r="BE24" s="869"/>
      <c r="BF24" s="869"/>
      <c r="BG24" s="869"/>
      <c r="BH24" s="869"/>
      <c r="BI24" s="869"/>
      <c r="BJ24" s="869"/>
      <c r="BK24" s="869"/>
      <c r="BL24" s="870"/>
      <c r="BQ24" s="31"/>
      <c r="BR24" s="31"/>
      <c r="BS24" s="31"/>
      <c r="BT24" s="31"/>
      <c r="BU24" s="2"/>
      <c r="BV24" s="10"/>
    </row>
    <row r="25" spans="1:74" ht="15.6" customHeight="1" thickBot="1" x14ac:dyDescent="0.3">
      <c r="A25" s="9"/>
      <c r="B25" s="2"/>
      <c r="C25" s="2"/>
      <c r="D25" s="2"/>
      <c r="E25" s="2"/>
      <c r="F25" s="2"/>
      <c r="G25" s="2"/>
      <c r="H25" s="2"/>
      <c r="I25" s="2"/>
      <c r="J25" s="2"/>
      <c r="O25" s="79"/>
      <c r="P25" s="79"/>
      <c r="Q25" s="79"/>
      <c r="R25" s="79"/>
      <c r="S25" s="79"/>
      <c r="T25" s="79"/>
      <c r="U25" s="79"/>
      <c r="X25" s="836" t="s">
        <v>95</v>
      </c>
      <c r="Y25" s="836"/>
      <c r="Z25" s="836"/>
      <c r="AA25" s="33"/>
      <c r="AB25" s="33"/>
      <c r="AC25" s="66"/>
      <c r="AD25" s="24"/>
      <c r="AE25" s="25"/>
      <c r="AF25" s="89"/>
      <c r="AG25" s="33"/>
      <c r="AH25" s="88"/>
      <c r="AI25" s="1"/>
      <c r="AJ25" s="1"/>
      <c r="AK25" s="10"/>
      <c r="AL25" s="9"/>
      <c r="AM25" s="871"/>
      <c r="AN25" s="872"/>
      <c r="AO25" s="872"/>
      <c r="AP25" s="872"/>
      <c r="AQ25" s="872"/>
      <c r="AR25" s="872"/>
      <c r="AS25" s="872"/>
      <c r="AT25" s="872"/>
      <c r="AU25" s="872"/>
      <c r="AV25" s="872"/>
      <c r="AW25" s="872"/>
      <c r="AX25" s="872"/>
      <c r="AY25" s="872"/>
      <c r="AZ25" s="872"/>
      <c r="BA25" s="872"/>
      <c r="BB25" s="872"/>
      <c r="BC25" s="872"/>
      <c r="BD25" s="872"/>
      <c r="BE25" s="872"/>
      <c r="BF25" s="872"/>
      <c r="BG25" s="872"/>
      <c r="BH25" s="872"/>
      <c r="BI25" s="872"/>
      <c r="BJ25" s="872"/>
      <c r="BK25" s="872"/>
      <c r="BL25" s="873"/>
      <c r="BN25" s="62"/>
      <c r="BO25" s="62"/>
      <c r="BP25" s="62"/>
      <c r="BQ25" s="1"/>
      <c r="BR25" s="1"/>
      <c r="BS25" s="1"/>
      <c r="BT25" s="1"/>
      <c r="BU25" s="2"/>
      <c r="BV25" s="10"/>
    </row>
    <row r="26" spans="1:74" ht="15.6" customHeight="1" thickBot="1" x14ac:dyDescent="0.3">
      <c r="A26" s="9"/>
      <c r="B26" s="2"/>
      <c r="C26" s="2"/>
      <c r="D26" s="2"/>
      <c r="E26" s="2"/>
      <c r="F26" s="2"/>
      <c r="G26" s="2"/>
      <c r="H26" s="2"/>
      <c r="I26" s="2"/>
      <c r="J26" s="2"/>
      <c r="O26" s="79"/>
      <c r="P26" s="79"/>
      <c r="Q26" s="79"/>
      <c r="R26" s="79"/>
      <c r="S26" s="79"/>
      <c r="T26" s="79"/>
      <c r="U26" s="79"/>
      <c r="X26" s="836" t="s">
        <v>96</v>
      </c>
      <c r="Y26" s="836"/>
      <c r="Z26" s="836"/>
      <c r="AA26" s="22"/>
      <c r="AB26" s="80"/>
      <c r="AC26" s="33"/>
      <c r="AD26" s="33"/>
      <c r="AE26" s="33"/>
      <c r="AF26" s="33"/>
      <c r="AG26" s="65"/>
      <c r="AH26" s="33"/>
      <c r="AI26" s="2"/>
      <c r="AJ26" s="2"/>
      <c r="AK26" s="10"/>
      <c r="AL26" s="9"/>
      <c r="AM26" s="871"/>
      <c r="AN26" s="872"/>
      <c r="AO26" s="872"/>
      <c r="AP26" s="872"/>
      <c r="AQ26" s="872"/>
      <c r="AR26" s="872"/>
      <c r="AS26" s="872"/>
      <c r="AT26" s="872"/>
      <c r="AU26" s="872"/>
      <c r="AV26" s="872"/>
      <c r="AW26" s="872"/>
      <c r="AX26" s="872"/>
      <c r="AY26" s="872"/>
      <c r="AZ26" s="872"/>
      <c r="BA26" s="872"/>
      <c r="BB26" s="872"/>
      <c r="BC26" s="872"/>
      <c r="BD26" s="872"/>
      <c r="BE26" s="872"/>
      <c r="BF26" s="872"/>
      <c r="BG26" s="872"/>
      <c r="BH26" s="872"/>
      <c r="BI26" s="872"/>
      <c r="BJ26" s="872"/>
      <c r="BK26" s="872"/>
      <c r="BL26" s="873"/>
      <c r="BN26" s="62"/>
      <c r="BO26" s="62"/>
      <c r="BP26" s="62"/>
      <c r="BQ26" s="1"/>
      <c r="BR26" s="1"/>
      <c r="BS26" s="1"/>
      <c r="BT26" s="1"/>
      <c r="BU26" s="2"/>
      <c r="BV26" s="10"/>
    </row>
    <row r="27" spans="1:74" ht="15.6" customHeight="1" thickBot="1" x14ac:dyDescent="0.3">
      <c r="A27" s="9"/>
      <c r="B27" s="2"/>
      <c r="C27" s="2"/>
      <c r="D27" s="2"/>
      <c r="E27" s="2"/>
      <c r="F27" s="2"/>
      <c r="G27" s="2"/>
      <c r="H27" s="2"/>
      <c r="I27" s="2"/>
      <c r="J27" s="2"/>
      <c r="AK27" s="10"/>
      <c r="AL27" s="9"/>
      <c r="AM27" s="874"/>
      <c r="AN27" s="875"/>
      <c r="AO27" s="875"/>
      <c r="AP27" s="875"/>
      <c r="AQ27" s="875"/>
      <c r="AR27" s="875"/>
      <c r="AS27" s="875"/>
      <c r="AT27" s="875"/>
      <c r="AU27" s="875"/>
      <c r="AV27" s="875"/>
      <c r="AW27" s="875"/>
      <c r="AX27" s="875"/>
      <c r="AY27" s="875"/>
      <c r="AZ27" s="875"/>
      <c r="BA27" s="875"/>
      <c r="BB27" s="875"/>
      <c r="BC27" s="875"/>
      <c r="BD27" s="875"/>
      <c r="BE27" s="875"/>
      <c r="BF27" s="875"/>
      <c r="BG27" s="875"/>
      <c r="BH27" s="875"/>
      <c r="BI27" s="875"/>
      <c r="BJ27" s="875"/>
      <c r="BK27" s="875"/>
      <c r="BL27" s="876"/>
      <c r="BM27" s="2"/>
      <c r="BN27" s="2"/>
      <c r="BO27" s="2"/>
      <c r="BP27" s="2"/>
      <c r="BQ27" s="2"/>
      <c r="BR27" s="2"/>
      <c r="BS27" s="2"/>
      <c r="BT27" s="2"/>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23">
    <mergeCell ref="AE21:AE24"/>
    <mergeCell ref="AF21:AF24"/>
    <mergeCell ref="A1:BV2"/>
    <mergeCell ref="B6:L6"/>
    <mergeCell ref="AM6:AW6"/>
    <mergeCell ref="J7:L7"/>
    <mergeCell ref="AU7:AW7"/>
    <mergeCell ref="AM52:AU53"/>
    <mergeCell ref="AV52:BT53"/>
    <mergeCell ref="A3:BV3"/>
    <mergeCell ref="A4:AK4"/>
    <mergeCell ref="AL4:BV4"/>
    <mergeCell ref="AM24:BL27"/>
    <mergeCell ref="AG21:AG24"/>
    <mergeCell ref="AH21:AH24"/>
    <mergeCell ref="X25:Z25"/>
    <mergeCell ref="X26:Z26"/>
    <mergeCell ref="B52:J53"/>
    <mergeCell ref="K52:AE53"/>
    <mergeCell ref="AA21:AA24"/>
    <mergeCell ref="AB21:AB24"/>
    <mergeCell ref="AC21:AC24"/>
    <mergeCell ref="AD21:AD24"/>
  </mergeCells>
  <hyperlinks>
    <hyperlink ref="K52" r:id="rId1" tooltip="Click to view viewable format" display="https://pdm.vanderlande.com/download.aspx/G0027-620-00004-EN.pdf&amp;DocNumber=G0027-620-00004&amp;Language=EN&amp;mode=0&amp;OpenMode=inline" xr:uid="{00000000-0004-0000-0A00-000000000000}"/>
    <hyperlink ref="AV52" r:id="rId2" tooltip="Click to view viewable format" display="https://pdm.vanderlande.com/download.aspx/G0027-620-00013-EN.pdf&amp;DocNumber=G0027-620-00013&amp;Language=EN&amp;mode=0&amp;OpenMode=inline" xr:uid="{00000000-0004-0000-0A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4577"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4577" r:id="rId6"/>
      </mc:Fallback>
    </mc:AlternateContent>
    <mc:AlternateContent xmlns:mc="http://schemas.openxmlformats.org/markup-compatibility/2006">
      <mc:Choice Requires="x14">
        <oleObject progId="Visio.Drawing.11" shapeId="24578"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4578" r:id="rId8"/>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pageSetUpPr fitToPage="1"/>
  </sheetPr>
  <dimension ref="A1:BX54"/>
  <sheetViews>
    <sheetView zoomScale="90" zoomScaleNormal="90" workbookViewId="0">
      <selection activeCell="K52" sqref="K52:AE53"/>
    </sheetView>
  </sheetViews>
  <sheetFormatPr defaultRowHeight="13.2" x14ac:dyDescent="0.25"/>
  <cols>
    <col min="1" max="75" width="2.88671875" customWidth="1"/>
  </cols>
  <sheetData>
    <row r="1" spans="1:76" ht="12.75" customHeight="1" x14ac:dyDescent="0.25">
      <c r="A1" s="830" t="s">
        <v>276</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130</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120</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121</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2"/>
      <c r="O5" s="2"/>
      <c r="P5" s="2"/>
      <c r="Q5" s="2"/>
      <c r="R5" s="2"/>
      <c r="S5" s="2"/>
      <c r="T5" s="2"/>
      <c r="U5" s="2"/>
      <c r="V5" s="2"/>
      <c r="W5" s="2"/>
      <c r="X5" s="2"/>
      <c r="Y5" s="2"/>
      <c r="Z5" s="2"/>
      <c r="AA5" s="2"/>
      <c r="AB5" s="2"/>
      <c r="AC5" s="14"/>
      <c r="AD5" s="14"/>
      <c r="AE5" s="14"/>
      <c r="AF5" s="14"/>
      <c r="AG5" s="14"/>
      <c r="AH5" s="14"/>
      <c r="AI5" s="14"/>
      <c r="AJ5" s="14"/>
      <c r="AK5" s="45"/>
      <c r="AL5" s="46"/>
      <c r="AM5" s="14"/>
      <c r="AN5" s="14"/>
      <c r="AO5" s="14"/>
      <c r="AP5" s="14"/>
      <c r="AQ5" s="14"/>
      <c r="AR5" s="14"/>
      <c r="AS5" s="14"/>
      <c r="AT5" s="14"/>
      <c r="AU5" s="14"/>
      <c r="AV5" s="14"/>
      <c r="AW5" s="2"/>
      <c r="AX5" s="2"/>
      <c r="AY5" s="2"/>
      <c r="AZ5" s="2"/>
      <c r="BA5" s="2"/>
      <c r="BB5" s="2"/>
      <c r="BC5" s="2"/>
      <c r="BD5" s="2"/>
      <c r="BE5" s="2"/>
      <c r="BF5" s="2"/>
      <c r="BG5" s="2"/>
      <c r="BH5" s="2"/>
      <c r="BI5" s="2"/>
      <c r="BJ5" s="2"/>
      <c r="BK5" s="2"/>
      <c r="BL5" s="2"/>
      <c r="BM5" s="2"/>
      <c r="BN5" s="2"/>
      <c r="BO5" s="2"/>
      <c r="BP5" s="2"/>
      <c r="BQ5" s="2"/>
      <c r="BR5" s="2"/>
      <c r="BS5" s="2"/>
      <c r="BT5" s="2"/>
      <c r="BU5" s="2"/>
      <c r="BV5" s="10"/>
    </row>
    <row r="6" spans="1:76" ht="15.6" customHeight="1" x14ac:dyDescent="0.25">
      <c r="A6" s="9"/>
      <c r="B6" s="805" t="s">
        <v>110</v>
      </c>
      <c r="C6" s="806"/>
      <c r="D6" s="806"/>
      <c r="E6" s="806"/>
      <c r="F6" s="806"/>
      <c r="G6" s="806"/>
      <c r="H6" s="806"/>
      <c r="I6" s="806"/>
      <c r="J6" s="806"/>
      <c r="K6" s="806"/>
      <c r="L6" s="807"/>
      <c r="M6" s="2"/>
      <c r="N6" s="2"/>
      <c r="O6" s="62"/>
      <c r="P6" s="62"/>
      <c r="Q6" s="62"/>
      <c r="R6" s="62"/>
      <c r="S6" s="62"/>
      <c r="T6" s="62"/>
      <c r="U6" s="62"/>
      <c r="V6" s="62"/>
      <c r="W6" s="62"/>
      <c r="X6" s="62"/>
      <c r="Y6" s="2"/>
      <c r="Z6" s="2"/>
      <c r="AA6" s="62"/>
      <c r="AB6" s="62"/>
      <c r="AC6" s="62"/>
      <c r="AD6" s="62"/>
      <c r="AE6" s="62"/>
      <c r="AF6" s="62"/>
      <c r="AG6" s="62"/>
      <c r="AH6" s="62"/>
      <c r="AI6" s="62"/>
      <c r="AJ6" s="62"/>
      <c r="AK6" s="10"/>
      <c r="AL6" s="9"/>
      <c r="AM6" s="805" t="s">
        <v>110</v>
      </c>
      <c r="AN6" s="806"/>
      <c r="AO6" s="806"/>
      <c r="AP6" s="806"/>
      <c r="AQ6" s="806"/>
      <c r="AR6" s="806"/>
      <c r="AS6" s="806"/>
      <c r="AT6" s="806"/>
      <c r="AU6" s="806"/>
      <c r="AV6" s="806"/>
      <c r="AW6" s="807"/>
      <c r="AX6" s="2"/>
      <c r="AY6" s="2"/>
      <c r="AZ6" s="2"/>
      <c r="BA6" s="2"/>
      <c r="BB6" s="2"/>
      <c r="BC6" s="2"/>
      <c r="BD6" s="62"/>
      <c r="BE6" s="62"/>
      <c r="BF6" s="62"/>
      <c r="BG6" s="62"/>
      <c r="BH6" s="62"/>
      <c r="BI6" s="62"/>
      <c r="BJ6" s="2"/>
      <c r="BK6" s="62"/>
      <c r="BL6" s="62"/>
      <c r="BM6" s="62"/>
      <c r="BN6" s="62"/>
      <c r="BO6" s="62"/>
      <c r="BP6" s="62"/>
      <c r="BQ6" s="2"/>
      <c r="BR6" s="2"/>
      <c r="BS6" s="2"/>
      <c r="BT6" s="2"/>
      <c r="BU6" s="2"/>
      <c r="BV6" s="10"/>
    </row>
    <row r="7" spans="1:76" ht="15.6" customHeight="1" x14ac:dyDescent="0.25">
      <c r="A7" s="9"/>
      <c r="B7" s="34"/>
      <c r="C7" s="35"/>
      <c r="D7" s="51"/>
      <c r="E7" s="52"/>
      <c r="F7" s="52"/>
      <c r="G7" s="52"/>
      <c r="H7" s="52"/>
      <c r="I7" s="53"/>
      <c r="J7" s="794" t="s">
        <v>111</v>
      </c>
      <c r="K7" s="794"/>
      <c r="L7" s="795"/>
      <c r="M7" s="2"/>
      <c r="O7" s="62"/>
      <c r="P7" s="62"/>
      <c r="Q7" s="62"/>
      <c r="R7" s="62"/>
      <c r="S7" s="62"/>
      <c r="T7" s="62"/>
      <c r="U7" s="62"/>
      <c r="V7" s="62"/>
      <c r="W7" s="62"/>
      <c r="X7" s="62"/>
      <c r="Y7" s="2"/>
      <c r="Z7" s="2"/>
      <c r="AA7" s="62"/>
      <c r="AB7" s="62"/>
      <c r="AC7" s="62"/>
      <c r="AD7" s="62"/>
      <c r="AE7" s="62"/>
      <c r="AF7" s="62"/>
      <c r="AG7" s="62"/>
      <c r="AH7" s="62"/>
      <c r="AI7" s="62"/>
      <c r="AJ7" s="62"/>
      <c r="AK7" s="10"/>
      <c r="AL7" s="9"/>
      <c r="AM7" s="34"/>
      <c r="AN7" s="35"/>
      <c r="AO7" s="51"/>
      <c r="AP7" s="52"/>
      <c r="AQ7" s="52"/>
      <c r="AR7" s="52"/>
      <c r="AS7" s="52"/>
      <c r="AT7" s="53"/>
      <c r="AU7" s="794" t="s">
        <v>111</v>
      </c>
      <c r="AV7" s="794"/>
      <c r="AW7" s="795"/>
      <c r="AX7" s="2"/>
      <c r="BD7" s="62"/>
      <c r="BE7" s="62"/>
      <c r="BF7" s="62"/>
      <c r="BG7" s="62"/>
      <c r="BH7" s="62"/>
      <c r="BI7" s="62"/>
      <c r="BJ7" s="2"/>
      <c r="BK7" s="62"/>
      <c r="BL7" s="62"/>
      <c r="BM7" s="62"/>
      <c r="BN7" s="62"/>
      <c r="BO7" s="62"/>
      <c r="BP7" s="62"/>
      <c r="BU7" s="2"/>
      <c r="BV7" s="10"/>
    </row>
    <row r="8" spans="1:76" ht="15.6" customHeight="1" x14ac:dyDescent="0.25">
      <c r="A8" s="9"/>
      <c r="B8" s="55" t="s">
        <v>102</v>
      </c>
      <c r="C8" s="56"/>
      <c r="D8" s="48" t="s">
        <v>113</v>
      </c>
      <c r="E8" s="36"/>
      <c r="F8" s="36"/>
      <c r="G8" s="36"/>
      <c r="H8" s="36"/>
      <c r="I8" s="37"/>
      <c r="J8" s="36"/>
      <c r="K8" s="36"/>
      <c r="L8" s="37"/>
      <c r="M8" s="2"/>
      <c r="O8" s="84"/>
      <c r="P8" s="61"/>
      <c r="Q8" s="84"/>
      <c r="R8" s="61"/>
      <c r="S8" s="84"/>
      <c r="T8" s="61"/>
      <c r="U8" s="84"/>
      <c r="V8" s="61"/>
      <c r="W8" s="61"/>
      <c r="X8" s="61"/>
      <c r="Y8" s="2"/>
      <c r="Z8" s="2"/>
      <c r="AA8" s="84"/>
      <c r="AB8" s="61"/>
      <c r="AC8" s="84"/>
      <c r="AD8" s="61"/>
      <c r="AE8" s="84"/>
      <c r="AF8" s="61"/>
      <c r="AG8" s="84"/>
      <c r="AH8" s="61"/>
      <c r="AI8" s="61"/>
      <c r="AJ8" s="61"/>
      <c r="AK8" s="10"/>
      <c r="AL8" s="9"/>
      <c r="AM8" s="55" t="s">
        <v>102</v>
      </c>
      <c r="AN8" s="56"/>
      <c r="AO8" s="48" t="s">
        <v>113</v>
      </c>
      <c r="AP8" s="36"/>
      <c r="AQ8" s="36"/>
      <c r="AR8" s="36"/>
      <c r="AS8" s="36"/>
      <c r="AT8" s="37"/>
      <c r="AU8" s="36"/>
      <c r="AV8" s="36"/>
      <c r="AW8" s="37"/>
      <c r="AX8" s="2"/>
      <c r="BD8" s="84"/>
      <c r="BE8" s="61"/>
      <c r="BF8" s="84"/>
      <c r="BG8" s="61"/>
      <c r="BH8" s="84"/>
      <c r="BI8" s="61"/>
      <c r="BJ8" s="2"/>
      <c r="BK8" s="84"/>
      <c r="BL8" s="61"/>
      <c r="BM8" s="84"/>
      <c r="BN8" s="61"/>
      <c r="BO8" s="84"/>
      <c r="BP8" s="61"/>
      <c r="BU8" s="2"/>
      <c r="BV8" s="10"/>
    </row>
    <row r="9" spans="1:76" ht="15.6" customHeight="1" x14ac:dyDescent="0.25">
      <c r="A9" s="9"/>
      <c r="B9" s="57" t="s">
        <v>103</v>
      </c>
      <c r="C9" s="58"/>
      <c r="D9" s="47" t="s">
        <v>114</v>
      </c>
      <c r="E9" s="39"/>
      <c r="F9" s="39"/>
      <c r="G9" s="39"/>
      <c r="H9" s="39"/>
      <c r="I9" s="40"/>
      <c r="J9" s="39"/>
      <c r="K9" s="39"/>
      <c r="L9" s="40"/>
      <c r="M9" s="2"/>
      <c r="O9" s="84"/>
      <c r="P9" s="61"/>
      <c r="Q9" s="84"/>
      <c r="R9" s="61"/>
      <c r="S9" s="84"/>
      <c r="T9" s="61"/>
      <c r="U9" s="82"/>
      <c r="V9" s="82"/>
      <c r="W9" s="82"/>
      <c r="X9" s="82"/>
      <c r="Y9" s="2"/>
      <c r="Z9" s="2"/>
      <c r="AA9" s="84"/>
      <c r="AB9" s="61"/>
      <c r="AC9" s="84"/>
      <c r="AD9" s="61"/>
      <c r="AE9" s="84"/>
      <c r="AF9" s="61"/>
      <c r="AG9" s="82"/>
      <c r="AH9" s="82"/>
      <c r="AI9" s="82"/>
      <c r="AJ9" s="82"/>
      <c r="AK9" s="10"/>
      <c r="AL9" s="9"/>
      <c r="AM9" s="57" t="s">
        <v>103</v>
      </c>
      <c r="AN9" s="58"/>
      <c r="AO9" s="47" t="s">
        <v>114</v>
      </c>
      <c r="AP9" s="39"/>
      <c r="AQ9" s="39"/>
      <c r="AR9" s="39"/>
      <c r="AS9" s="39"/>
      <c r="AT9" s="40"/>
      <c r="AU9" s="39"/>
      <c r="AV9" s="39"/>
      <c r="AW9" s="40"/>
      <c r="AX9" s="2"/>
      <c r="BD9" s="84"/>
      <c r="BE9" s="61"/>
      <c r="BF9" s="84"/>
      <c r="BG9" s="61"/>
      <c r="BH9" s="84"/>
      <c r="BI9" s="61"/>
      <c r="BJ9" s="2"/>
      <c r="BK9" s="84"/>
      <c r="BL9" s="61"/>
      <c r="BM9" s="84"/>
      <c r="BN9" s="61"/>
      <c r="BO9" s="84"/>
      <c r="BP9" s="61"/>
      <c r="BU9" s="2"/>
      <c r="BV9" s="10"/>
    </row>
    <row r="10" spans="1:76" ht="15.6" customHeight="1" x14ac:dyDescent="0.25">
      <c r="A10" s="9"/>
      <c r="B10" s="57" t="s">
        <v>104</v>
      </c>
      <c r="C10" s="58"/>
      <c r="D10" s="38" t="s">
        <v>100</v>
      </c>
      <c r="E10" s="39"/>
      <c r="F10" s="39"/>
      <c r="G10" s="39"/>
      <c r="H10" s="39"/>
      <c r="I10" s="40"/>
      <c r="J10" s="39"/>
      <c r="K10" s="39"/>
      <c r="L10" s="40"/>
      <c r="M10" s="2"/>
      <c r="O10" s="84"/>
      <c r="P10" s="61"/>
      <c r="Q10" s="84"/>
      <c r="R10" s="61"/>
      <c r="S10" s="84"/>
      <c r="T10" s="61"/>
      <c r="U10" s="83"/>
      <c r="V10" s="83"/>
      <c r="W10" s="83"/>
      <c r="X10" s="83"/>
      <c r="Y10" s="2"/>
      <c r="Z10" s="2"/>
      <c r="AA10" s="84"/>
      <c r="AB10" s="61"/>
      <c r="AC10" s="84"/>
      <c r="AD10" s="61"/>
      <c r="AE10" s="84"/>
      <c r="AF10" s="61"/>
      <c r="AG10" s="83"/>
      <c r="AH10" s="83"/>
      <c r="AI10" s="83"/>
      <c r="AJ10" s="83"/>
      <c r="AK10" s="10"/>
      <c r="AL10" s="9"/>
      <c r="AM10" s="57" t="s">
        <v>104</v>
      </c>
      <c r="AN10" s="58"/>
      <c r="AO10" s="38" t="s">
        <v>100</v>
      </c>
      <c r="AP10" s="39"/>
      <c r="AQ10" s="39"/>
      <c r="AR10" s="39"/>
      <c r="AS10" s="39"/>
      <c r="AT10" s="40"/>
      <c r="AU10" s="39"/>
      <c r="AV10" s="39"/>
      <c r="AW10" s="40"/>
      <c r="AX10" s="2"/>
      <c r="BD10" s="84"/>
      <c r="BE10" s="61"/>
      <c r="BF10" s="84"/>
      <c r="BG10" s="61"/>
      <c r="BH10" s="62"/>
      <c r="BI10" s="62"/>
      <c r="BJ10" s="2"/>
      <c r="BK10" s="84"/>
      <c r="BL10" s="61"/>
      <c r="BM10" s="84"/>
      <c r="BN10" s="61"/>
      <c r="BO10" s="62"/>
      <c r="BP10" s="62"/>
      <c r="BU10" s="2"/>
      <c r="BV10" s="10"/>
    </row>
    <row r="11" spans="1:76" ht="15.6" customHeight="1" x14ac:dyDescent="0.25">
      <c r="A11" s="9"/>
      <c r="B11" s="57" t="s">
        <v>105</v>
      </c>
      <c r="C11" s="58"/>
      <c r="D11" s="41" t="s">
        <v>101</v>
      </c>
      <c r="E11" s="39"/>
      <c r="F11" s="39"/>
      <c r="G11" s="39"/>
      <c r="H11" s="39"/>
      <c r="I11" s="40"/>
      <c r="J11" s="39"/>
      <c r="K11" s="39"/>
      <c r="L11" s="40"/>
      <c r="M11" s="2"/>
      <c r="O11" s="84"/>
      <c r="P11" s="61"/>
      <c r="Q11" s="84"/>
      <c r="R11" s="61"/>
      <c r="S11" s="84"/>
      <c r="T11" s="61"/>
      <c r="U11" s="83"/>
      <c r="V11" s="83"/>
      <c r="W11" s="83"/>
      <c r="X11" s="64"/>
      <c r="Y11" s="2"/>
      <c r="Z11" s="2"/>
      <c r="AA11" s="84"/>
      <c r="AB11" s="61"/>
      <c r="AC11" s="84"/>
      <c r="AD11" s="61"/>
      <c r="AE11" s="84"/>
      <c r="AF11" s="61"/>
      <c r="AG11" s="83"/>
      <c r="AH11" s="83"/>
      <c r="AI11" s="83"/>
      <c r="AJ11" s="64"/>
      <c r="AK11" s="10"/>
      <c r="AL11" s="9"/>
      <c r="AM11" s="57" t="s">
        <v>105</v>
      </c>
      <c r="AN11" s="58"/>
      <c r="AO11" s="41" t="s">
        <v>101</v>
      </c>
      <c r="AP11" s="39"/>
      <c r="AQ11" s="39"/>
      <c r="AR11" s="39"/>
      <c r="AS11" s="39"/>
      <c r="AT11" s="40"/>
      <c r="AU11" s="39"/>
      <c r="AV11" s="39"/>
      <c r="AW11" s="40"/>
      <c r="AX11" s="2"/>
      <c r="BD11" s="84"/>
      <c r="BE11" s="61"/>
      <c r="BF11" s="84"/>
      <c r="BG11" s="61"/>
      <c r="BH11" s="62"/>
      <c r="BI11" s="62"/>
      <c r="BJ11" s="2"/>
      <c r="BK11" s="84"/>
      <c r="BL11" s="61"/>
      <c r="BM11" s="84"/>
      <c r="BN11" s="61"/>
      <c r="BO11" s="62"/>
      <c r="BP11" s="62"/>
      <c r="BU11" s="2"/>
      <c r="BV11" s="10"/>
    </row>
    <row r="12" spans="1:76" ht="15.6" customHeight="1" x14ac:dyDescent="0.25">
      <c r="A12" s="9"/>
      <c r="B12" s="57" t="s">
        <v>106</v>
      </c>
      <c r="C12" s="58"/>
      <c r="D12" s="47" t="s">
        <v>115</v>
      </c>
      <c r="E12" s="39"/>
      <c r="F12" s="39"/>
      <c r="G12" s="39"/>
      <c r="H12" s="39"/>
      <c r="I12" s="95"/>
      <c r="J12" s="49" t="s">
        <v>116</v>
      </c>
      <c r="K12" s="39"/>
      <c r="L12" s="40"/>
      <c r="M12" s="2"/>
      <c r="O12" s="84"/>
      <c r="P12" s="61"/>
      <c r="Q12" s="84"/>
      <c r="R12" s="61"/>
      <c r="S12" s="84"/>
      <c r="T12" s="61"/>
      <c r="U12" s="83"/>
      <c r="V12" s="83"/>
      <c r="W12" s="83"/>
      <c r="X12" s="64"/>
      <c r="Y12" s="2"/>
      <c r="Z12" s="2"/>
      <c r="AA12" s="84"/>
      <c r="AB12" s="61"/>
      <c r="AC12" s="84"/>
      <c r="AD12" s="61"/>
      <c r="AE12" s="84"/>
      <c r="AF12" s="61"/>
      <c r="AG12" s="83"/>
      <c r="AH12" s="83"/>
      <c r="AI12" s="83"/>
      <c r="AJ12" s="64"/>
      <c r="AK12" s="10"/>
      <c r="AL12" s="9"/>
      <c r="AM12" s="57" t="s">
        <v>106</v>
      </c>
      <c r="AN12" s="58"/>
      <c r="AO12" s="47" t="s">
        <v>115</v>
      </c>
      <c r="AP12" s="39"/>
      <c r="AQ12" s="39"/>
      <c r="AR12" s="39"/>
      <c r="AS12" s="39"/>
      <c r="AT12" s="95"/>
      <c r="AU12" s="49" t="s">
        <v>116</v>
      </c>
      <c r="AV12" s="39"/>
      <c r="AW12" s="40"/>
      <c r="AX12" s="2"/>
      <c r="BD12" s="84"/>
      <c r="BE12" s="61"/>
      <c r="BF12" s="84"/>
      <c r="BG12" s="61"/>
      <c r="BH12" s="62"/>
      <c r="BI12" s="62"/>
      <c r="BJ12" s="2"/>
      <c r="BK12" s="84"/>
      <c r="BL12" s="61"/>
      <c r="BM12" s="84"/>
      <c r="BN12" s="61"/>
      <c r="BO12" s="62"/>
      <c r="BP12" s="62"/>
      <c r="BU12" s="2"/>
      <c r="BV12" s="10"/>
    </row>
    <row r="13" spans="1:76" ht="15.6" customHeight="1" x14ac:dyDescent="0.25">
      <c r="A13" s="9"/>
      <c r="B13" s="57" t="s">
        <v>107</v>
      </c>
      <c r="C13" s="58"/>
      <c r="D13" s="47" t="s">
        <v>119</v>
      </c>
      <c r="E13" s="39"/>
      <c r="F13" s="39"/>
      <c r="G13" s="39"/>
      <c r="H13" s="39"/>
      <c r="I13" s="50"/>
      <c r="J13" s="49" t="s">
        <v>116</v>
      </c>
      <c r="K13" s="39"/>
      <c r="L13" s="40"/>
      <c r="M13" s="2"/>
      <c r="O13" s="84"/>
      <c r="P13" s="61"/>
      <c r="Q13" s="84"/>
      <c r="R13" s="61"/>
      <c r="S13" s="84"/>
      <c r="T13" s="61"/>
      <c r="U13" s="83"/>
      <c r="V13" s="83"/>
      <c r="W13" s="83"/>
      <c r="X13" s="64"/>
      <c r="Y13" s="2"/>
      <c r="Z13" s="2"/>
      <c r="AA13" s="84"/>
      <c r="AB13" s="61"/>
      <c r="AC13" s="84"/>
      <c r="AD13" s="61"/>
      <c r="AE13" s="84"/>
      <c r="AF13" s="61"/>
      <c r="AG13" s="83"/>
      <c r="AH13" s="83"/>
      <c r="AI13" s="83"/>
      <c r="AJ13" s="64"/>
      <c r="AK13" s="10"/>
      <c r="AL13" s="9"/>
      <c r="AM13" s="57" t="s">
        <v>107</v>
      </c>
      <c r="AN13" s="58"/>
      <c r="AO13" s="47" t="s">
        <v>119</v>
      </c>
      <c r="AP13" s="39"/>
      <c r="AQ13" s="39"/>
      <c r="AR13" s="39"/>
      <c r="AS13" s="39"/>
      <c r="AT13" s="50"/>
      <c r="AU13" s="49" t="s">
        <v>116</v>
      </c>
      <c r="AV13" s="39"/>
      <c r="AW13" s="40"/>
      <c r="AX13" s="2"/>
      <c r="BD13" s="84"/>
      <c r="BE13" s="61"/>
      <c r="BF13" s="84"/>
      <c r="BG13" s="61"/>
      <c r="BH13" s="62"/>
      <c r="BI13" s="62"/>
      <c r="BJ13" s="2"/>
      <c r="BK13" s="84"/>
      <c r="BL13" s="61"/>
      <c r="BM13" s="84"/>
      <c r="BN13" s="61"/>
      <c r="BO13" s="62"/>
      <c r="BP13" s="62"/>
      <c r="BU13" s="2"/>
      <c r="BV13" s="10"/>
    </row>
    <row r="14" spans="1:76" ht="15.6" customHeight="1" x14ac:dyDescent="0.25">
      <c r="A14" s="9"/>
      <c r="B14" s="57" t="s">
        <v>108</v>
      </c>
      <c r="C14" s="58"/>
      <c r="D14" s="47" t="s">
        <v>122</v>
      </c>
      <c r="E14" s="39"/>
      <c r="F14" s="39"/>
      <c r="G14" s="39"/>
      <c r="H14" s="39"/>
      <c r="I14" s="40"/>
      <c r="J14" s="39"/>
      <c r="K14" s="39"/>
      <c r="L14" s="40"/>
      <c r="M14" s="2"/>
      <c r="O14" s="84"/>
      <c r="P14" s="61"/>
      <c r="Q14" s="84"/>
      <c r="R14" s="61"/>
      <c r="S14" s="84"/>
      <c r="T14" s="61"/>
      <c r="U14" s="83"/>
      <c r="V14" s="83"/>
      <c r="W14" s="83"/>
      <c r="X14" s="64"/>
      <c r="Y14" s="2"/>
      <c r="Z14" s="2"/>
      <c r="AA14" s="84"/>
      <c r="AB14" s="61"/>
      <c r="AC14" s="84"/>
      <c r="AD14" s="61"/>
      <c r="AE14" s="84"/>
      <c r="AF14" s="61"/>
      <c r="AG14" s="83"/>
      <c r="AH14" s="83"/>
      <c r="AI14" s="83"/>
      <c r="AJ14" s="64"/>
      <c r="AK14" s="10"/>
      <c r="AL14" s="9"/>
      <c r="AM14" s="57" t="s">
        <v>108</v>
      </c>
      <c r="AN14" s="58"/>
      <c r="AO14" s="47" t="s">
        <v>122</v>
      </c>
      <c r="AP14" s="39"/>
      <c r="AQ14" s="39"/>
      <c r="AR14" s="39"/>
      <c r="AS14" s="39"/>
      <c r="AT14" s="40"/>
      <c r="AU14" s="39"/>
      <c r="AV14" s="39"/>
      <c r="AW14" s="40"/>
      <c r="AX14" s="2"/>
      <c r="BD14" s="84"/>
      <c r="BE14" s="61"/>
      <c r="BF14" s="84"/>
      <c r="BG14" s="61"/>
      <c r="BH14" s="62"/>
      <c r="BI14" s="62"/>
      <c r="BJ14" s="2"/>
      <c r="BK14" s="84"/>
      <c r="BL14" s="61"/>
      <c r="BM14" s="84"/>
      <c r="BN14" s="61"/>
      <c r="BO14" s="62"/>
      <c r="BP14" s="62"/>
      <c r="BU14" s="2"/>
      <c r="BV14" s="10"/>
    </row>
    <row r="15" spans="1:76" ht="15.6" customHeight="1" x14ac:dyDescent="0.25">
      <c r="A15" s="9"/>
      <c r="B15" s="59" t="s">
        <v>109</v>
      </c>
      <c r="C15" s="60"/>
      <c r="D15" s="78" t="s">
        <v>123</v>
      </c>
      <c r="E15" s="43"/>
      <c r="F15" s="43"/>
      <c r="G15" s="43"/>
      <c r="H15" s="43"/>
      <c r="I15" s="44"/>
      <c r="J15" s="43"/>
      <c r="K15" s="43"/>
      <c r="L15" s="44"/>
      <c r="M15" s="2"/>
      <c r="O15" s="84"/>
      <c r="P15" s="61"/>
      <c r="Q15" s="84"/>
      <c r="R15" s="61"/>
      <c r="S15" s="84"/>
      <c r="T15" s="61"/>
      <c r="U15" s="83"/>
      <c r="V15" s="83"/>
      <c r="W15" s="83"/>
      <c r="X15" s="64"/>
      <c r="Y15" s="2"/>
      <c r="Z15" s="2"/>
      <c r="AA15" s="84"/>
      <c r="AB15" s="61"/>
      <c r="AC15" s="84"/>
      <c r="AD15" s="61"/>
      <c r="AE15" s="84"/>
      <c r="AF15" s="61"/>
      <c r="AG15" s="83"/>
      <c r="AH15" s="83"/>
      <c r="AI15" s="83"/>
      <c r="AJ15" s="64"/>
      <c r="AK15" s="10"/>
      <c r="AL15" s="9"/>
      <c r="AM15" s="59" t="s">
        <v>109</v>
      </c>
      <c r="AN15" s="60"/>
      <c r="AO15" s="78" t="s">
        <v>123</v>
      </c>
      <c r="AP15" s="43"/>
      <c r="AQ15" s="43"/>
      <c r="AR15" s="43"/>
      <c r="AS15" s="43"/>
      <c r="AT15" s="44"/>
      <c r="AU15" s="43"/>
      <c r="AV15" s="43"/>
      <c r="AW15" s="44"/>
      <c r="AX15" s="2"/>
      <c r="BD15" s="84"/>
      <c r="BE15" s="61"/>
      <c r="BF15" s="84"/>
      <c r="BG15" s="61"/>
      <c r="BH15" s="62"/>
      <c r="BI15" s="62"/>
      <c r="BJ15" s="2"/>
      <c r="BK15" s="84"/>
      <c r="BL15" s="61"/>
      <c r="BM15" s="84"/>
      <c r="BN15" s="61"/>
      <c r="BO15" s="62"/>
      <c r="BP15" s="62"/>
      <c r="BU15" s="2"/>
      <c r="BV15" s="10"/>
    </row>
    <row r="16" spans="1:76" ht="15.6" customHeight="1" x14ac:dyDescent="0.25">
      <c r="A16" s="9"/>
      <c r="E16" s="2"/>
      <c r="F16" s="2"/>
      <c r="G16" s="2"/>
      <c r="H16" s="2"/>
      <c r="I16" s="2"/>
      <c r="J16" s="2"/>
      <c r="K16" s="2"/>
      <c r="L16" s="2"/>
      <c r="M16" s="2"/>
      <c r="O16" s="84"/>
      <c r="P16" s="61"/>
      <c r="Q16" s="84"/>
      <c r="R16" s="61"/>
      <c r="S16" s="84"/>
      <c r="T16" s="61"/>
      <c r="U16" s="83"/>
      <c r="V16" s="83"/>
      <c r="W16" s="83"/>
      <c r="X16" s="64"/>
      <c r="Y16" s="2"/>
      <c r="Z16" s="2"/>
      <c r="AA16" s="84"/>
      <c r="AB16" s="61"/>
      <c r="AC16" s="84"/>
      <c r="AD16" s="61"/>
      <c r="AE16" s="84"/>
      <c r="AF16" s="61"/>
      <c r="AG16" s="83"/>
      <c r="AH16" s="83"/>
      <c r="AI16" s="83"/>
      <c r="AJ16" s="64"/>
      <c r="AK16" s="10"/>
      <c r="AL16" s="9"/>
      <c r="AM16" s="2"/>
      <c r="AN16" s="2"/>
      <c r="AO16" s="2"/>
      <c r="AV16" s="2"/>
      <c r="AW16" s="2"/>
      <c r="AX16" s="2"/>
      <c r="BD16" s="84"/>
      <c r="BE16" s="61"/>
      <c r="BF16" s="84"/>
      <c r="BG16" s="61"/>
      <c r="BH16" s="62"/>
      <c r="BI16" s="62"/>
      <c r="BJ16" s="2"/>
      <c r="BK16" s="84"/>
      <c r="BL16" s="61"/>
      <c r="BM16" s="84"/>
      <c r="BN16" s="61"/>
      <c r="BO16" s="62"/>
      <c r="BP16" s="62"/>
      <c r="BU16" s="2"/>
      <c r="BV16" s="10"/>
    </row>
    <row r="17" spans="1:74" ht="15.6" customHeight="1" x14ac:dyDescent="0.25">
      <c r="A17" s="9"/>
      <c r="M17" s="2"/>
      <c r="O17" s="84"/>
      <c r="P17" s="61"/>
      <c r="Q17" s="84"/>
      <c r="R17" s="61"/>
      <c r="S17" s="84"/>
      <c r="T17" s="61"/>
      <c r="U17" s="83"/>
      <c r="V17" s="83"/>
      <c r="W17" s="83"/>
      <c r="X17" s="64"/>
      <c r="Y17" s="2"/>
      <c r="Z17" s="2"/>
      <c r="AA17" s="84"/>
      <c r="AB17" s="61"/>
      <c r="AC17" s="84"/>
      <c r="AD17" s="61"/>
      <c r="AE17" s="84"/>
      <c r="AF17" s="61"/>
      <c r="AG17" s="83"/>
      <c r="AH17" s="83"/>
      <c r="AI17" s="83"/>
      <c r="AJ17" s="64"/>
      <c r="AK17" s="10"/>
      <c r="AL17" s="9"/>
      <c r="AM17" s="2"/>
      <c r="AN17" s="2"/>
      <c r="AO17" s="2"/>
      <c r="AV17" s="2"/>
      <c r="AW17" s="2"/>
      <c r="AX17" s="2"/>
      <c r="BD17" s="84"/>
      <c r="BE17" s="61"/>
      <c r="BF17" s="84"/>
      <c r="BG17" s="61"/>
      <c r="BH17" s="62"/>
      <c r="BI17" s="62"/>
      <c r="BJ17" s="2"/>
      <c r="BK17" s="84"/>
      <c r="BL17" s="61"/>
      <c r="BM17" s="84"/>
      <c r="BN17" s="61"/>
      <c r="BO17" s="62"/>
      <c r="BP17" s="62"/>
      <c r="BU17" s="2"/>
      <c r="BV17" s="10"/>
    </row>
    <row r="18" spans="1:74" ht="15.6" customHeight="1" x14ac:dyDescent="0.25">
      <c r="A18" s="9"/>
      <c r="M18" s="2"/>
      <c r="O18" s="84"/>
      <c r="P18" s="61"/>
      <c r="Q18" s="84"/>
      <c r="R18" s="61"/>
      <c r="S18" s="84"/>
      <c r="T18" s="61"/>
      <c r="U18" s="83"/>
      <c r="V18" s="83"/>
      <c r="W18" s="83"/>
      <c r="X18" s="64"/>
      <c r="Y18" s="2"/>
      <c r="Z18" s="2"/>
      <c r="AA18" s="84"/>
      <c r="AB18" s="61"/>
      <c r="AC18" s="84"/>
      <c r="AD18" s="61"/>
      <c r="AE18" s="84"/>
      <c r="AF18" s="61"/>
      <c r="AG18" s="83"/>
      <c r="AH18" s="83"/>
      <c r="AI18" s="83"/>
      <c r="AJ18" s="64"/>
      <c r="AK18" s="10"/>
      <c r="AL18" s="9"/>
      <c r="AM18" s="63"/>
      <c r="AN18" s="63"/>
      <c r="AO18" s="63"/>
      <c r="AP18" s="63"/>
      <c r="AQ18" s="63"/>
      <c r="AR18" s="63"/>
      <c r="AS18" s="63"/>
      <c r="AT18" s="63"/>
      <c r="AU18" s="63"/>
      <c r="AV18" s="63"/>
      <c r="AW18" s="63"/>
      <c r="AX18" s="63"/>
      <c r="AY18" s="63"/>
      <c r="BD18" s="84"/>
      <c r="BE18" s="61"/>
      <c r="BF18" s="84"/>
      <c r="BG18" s="61"/>
      <c r="BH18" s="62"/>
      <c r="BI18" s="62"/>
      <c r="BJ18" s="2"/>
      <c r="BK18" s="84"/>
      <c r="BL18" s="61"/>
      <c r="BM18" s="84"/>
      <c r="BN18" s="61"/>
      <c r="BO18" s="62"/>
      <c r="BP18" s="62"/>
      <c r="BU18" s="2"/>
      <c r="BV18" s="10"/>
    </row>
    <row r="19" spans="1:74" ht="15.6" customHeight="1" x14ac:dyDescent="0.25">
      <c r="A19" s="9"/>
      <c r="M19" s="2"/>
      <c r="AK19" s="10"/>
      <c r="AL19" s="9"/>
      <c r="AM19" s="2"/>
      <c r="AV19" s="31"/>
      <c r="AW19" s="31"/>
      <c r="AX19" s="2"/>
      <c r="BU19" s="2"/>
      <c r="BV19" s="10"/>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31"/>
      <c r="AJ21" s="31"/>
      <c r="AK21" s="10"/>
      <c r="AL21" s="9"/>
      <c r="AM21" s="2"/>
      <c r="AR21" s="31"/>
      <c r="AS21" s="31"/>
      <c r="AT21" s="31"/>
      <c r="AU21" s="31"/>
      <c r="AV21" s="31"/>
      <c r="AW21" s="31"/>
      <c r="AX21" s="2"/>
      <c r="BQ21" s="31"/>
      <c r="BR21" s="31"/>
      <c r="BS21" s="31"/>
      <c r="BT21" s="31"/>
      <c r="BU21" s="2"/>
      <c r="BV21" s="10"/>
    </row>
    <row r="22" spans="1:74" ht="15.6" customHeight="1" x14ac:dyDescent="0.25">
      <c r="A22" s="16"/>
      <c r="M22" s="2"/>
      <c r="AA22" s="849"/>
      <c r="AB22" s="849"/>
      <c r="AC22" s="849"/>
      <c r="AD22" s="849"/>
      <c r="AE22" s="849"/>
      <c r="AF22" s="849"/>
      <c r="AG22" s="849"/>
      <c r="AH22" s="849"/>
      <c r="AI22" s="31"/>
      <c r="AJ22" s="31"/>
      <c r="AK22" s="10"/>
      <c r="AL22" s="9"/>
      <c r="AM22" s="2"/>
      <c r="AN22" s="2"/>
      <c r="AO22" s="2"/>
      <c r="AP22" s="2"/>
      <c r="AQ22" s="2"/>
      <c r="AR22" s="2"/>
      <c r="AS22" s="2"/>
      <c r="AT22" s="2"/>
      <c r="AU22" s="2"/>
      <c r="AV22" s="2"/>
      <c r="AW22" s="2"/>
      <c r="AX22" s="2"/>
      <c r="BQ22" s="31"/>
      <c r="BR22" s="31"/>
      <c r="BS22" s="31"/>
      <c r="BT22" s="31"/>
      <c r="BU22" s="2"/>
      <c r="BV22" s="10"/>
    </row>
    <row r="23" spans="1:74" ht="15.6" customHeight="1" x14ac:dyDescent="0.25">
      <c r="A23" s="9"/>
      <c r="M23" s="2"/>
      <c r="Y23" s="2"/>
      <c r="Z23" s="2"/>
      <c r="AA23" s="849"/>
      <c r="AB23" s="849"/>
      <c r="AC23" s="849"/>
      <c r="AD23" s="849"/>
      <c r="AE23" s="849"/>
      <c r="AF23" s="849"/>
      <c r="AG23" s="849"/>
      <c r="AH23" s="849"/>
      <c r="AI23" s="31"/>
      <c r="AJ23" s="31"/>
      <c r="AK23" s="10"/>
      <c r="AL23" s="9"/>
      <c r="AM23" s="2"/>
      <c r="AN23" s="2"/>
      <c r="AO23" s="2"/>
      <c r="AP23" s="2"/>
      <c r="AQ23" s="2"/>
      <c r="AR23" s="2"/>
      <c r="AS23" s="2"/>
      <c r="AT23" s="2"/>
      <c r="AU23" s="2"/>
      <c r="AV23" s="2"/>
      <c r="AW23" s="2"/>
      <c r="AX23" s="2"/>
      <c r="BQ23" s="31"/>
      <c r="BR23" s="31"/>
      <c r="BS23" s="31"/>
      <c r="BT23" s="31"/>
      <c r="BU23" s="2"/>
      <c r="BV23" s="10"/>
    </row>
    <row r="24" spans="1:74" ht="15.6" customHeight="1" thickBot="1" x14ac:dyDescent="0.3">
      <c r="A24" s="9"/>
      <c r="M24" s="2"/>
      <c r="Y24" s="2"/>
      <c r="Z24" s="2"/>
      <c r="AA24" s="849"/>
      <c r="AB24" s="849"/>
      <c r="AC24" s="849"/>
      <c r="AD24" s="849"/>
      <c r="AE24" s="849"/>
      <c r="AF24" s="849"/>
      <c r="AG24" s="849"/>
      <c r="AH24" s="849"/>
      <c r="AI24" s="31"/>
      <c r="AJ24" s="31"/>
      <c r="AK24" s="10"/>
      <c r="AL24" s="9"/>
      <c r="AM24" s="2"/>
      <c r="AN24" s="2"/>
      <c r="AO24" s="2"/>
      <c r="AP24" s="2"/>
      <c r="AQ24" s="2"/>
      <c r="AR24" s="2"/>
      <c r="AS24" s="2"/>
      <c r="AT24" s="2"/>
      <c r="AU24" s="2"/>
      <c r="AV24" s="2"/>
      <c r="AW24" s="2"/>
      <c r="AX24" s="2"/>
      <c r="BI24" s="2"/>
      <c r="BJ24" s="2"/>
      <c r="BQ24" s="31"/>
      <c r="BR24" s="31"/>
      <c r="BS24" s="31"/>
      <c r="BT24" s="31"/>
      <c r="BU24" s="2"/>
      <c r="BV24" s="10"/>
    </row>
    <row r="25" spans="1:74" ht="15.6" customHeight="1" thickBot="1" x14ac:dyDescent="0.3">
      <c r="A25" s="9"/>
      <c r="B25" s="2"/>
      <c r="C25" s="2"/>
      <c r="D25" s="2"/>
      <c r="E25" s="2"/>
      <c r="F25" s="2"/>
      <c r="G25" s="2"/>
      <c r="H25" s="2"/>
      <c r="I25" s="2"/>
      <c r="J25" s="2"/>
      <c r="O25" s="79"/>
      <c r="P25" s="79"/>
      <c r="Q25" s="79"/>
      <c r="R25" s="79"/>
      <c r="S25" s="79"/>
      <c r="T25" s="79"/>
      <c r="U25" s="79"/>
      <c r="X25" s="836" t="s">
        <v>95</v>
      </c>
      <c r="Y25" s="836"/>
      <c r="Z25" s="836"/>
      <c r="AA25" s="33"/>
      <c r="AB25" s="33"/>
      <c r="AC25" s="33"/>
      <c r="AD25" s="33"/>
      <c r="AE25" s="33"/>
      <c r="AF25" s="91"/>
      <c r="AG25" s="33"/>
      <c r="AH25" s="33"/>
      <c r="AI25" s="1"/>
      <c r="AJ25" s="1"/>
      <c r="AK25" s="10"/>
      <c r="AL25" s="9"/>
      <c r="AM25" s="868" t="s">
        <v>124</v>
      </c>
      <c r="AN25" s="809"/>
      <c r="AO25" s="809"/>
      <c r="AP25" s="809"/>
      <c r="AQ25" s="809"/>
      <c r="AR25" s="809"/>
      <c r="AS25" s="809"/>
      <c r="AT25" s="809"/>
      <c r="AU25" s="809"/>
      <c r="AV25" s="809"/>
      <c r="AW25" s="809"/>
      <c r="AX25" s="809"/>
      <c r="AY25" s="809"/>
      <c r="AZ25" s="809"/>
      <c r="BA25" s="809"/>
      <c r="BB25" s="809"/>
      <c r="BC25" s="809"/>
      <c r="BD25" s="809"/>
      <c r="BE25" s="809"/>
      <c r="BF25" s="809"/>
      <c r="BG25" s="809"/>
      <c r="BH25" s="809"/>
      <c r="BI25" s="809"/>
      <c r="BJ25" s="809"/>
      <c r="BK25" s="809"/>
      <c r="BL25" s="810"/>
      <c r="BN25" s="62"/>
      <c r="BO25" s="62"/>
      <c r="BP25" s="62"/>
      <c r="BQ25" s="1"/>
      <c r="BR25" s="1"/>
      <c r="BS25" s="1"/>
      <c r="BT25" s="1"/>
      <c r="BU25" s="2"/>
      <c r="BV25" s="10"/>
    </row>
    <row r="26" spans="1:74" ht="15.6" customHeight="1" thickBot="1" x14ac:dyDescent="0.3">
      <c r="A26" s="9"/>
      <c r="B26" s="2"/>
      <c r="C26" s="2"/>
      <c r="D26" s="2"/>
      <c r="E26" s="2"/>
      <c r="F26" s="2"/>
      <c r="G26" s="2"/>
      <c r="H26" s="2"/>
      <c r="I26" s="2"/>
      <c r="J26" s="2"/>
      <c r="O26" s="79"/>
      <c r="P26" s="79"/>
      <c r="Q26" s="79"/>
      <c r="R26" s="79"/>
      <c r="S26" s="79"/>
      <c r="T26" s="79"/>
      <c r="U26" s="79"/>
      <c r="X26" s="836" t="s">
        <v>96</v>
      </c>
      <c r="Y26" s="836"/>
      <c r="Z26" s="836"/>
      <c r="AA26" s="22"/>
      <c r="AB26" s="80"/>
      <c r="AC26" s="87"/>
      <c r="AD26" s="87"/>
      <c r="AE26" s="90"/>
      <c r="AF26" s="33"/>
      <c r="AG26" s="68"/>
      <c r="AH26" s="87"/>
      <c r="AI26" s="2"/>
      <c r="AJ26" s="2"/>
      <c r="AK26" s="10"/>
      <c r="AL26" s="9"/>
      <c r="AM26" s="811"/>
      <c r="AN26" s="812"/>
      <c r="AO26" s="812"/>
      <c r="AP26" s="812"/>
      <c r="AQ26" s="812"/>
      <c r="AR26" s="812"/>
      <c r="AS26" s="812"/>
      <c r="AT26" s="812"/>
      <c r="AU26" s="812"/>
      <c r="AV26" s="812"/>
      <c r="AW26" s="812"/>
      <c r="AX26" s="812"/>
      <c r="AY26" s="812"/>
      <c r="AZ26" s="812"/>
      <c r="BA26" s="812"/>
      <c r="BB26" s="812"/>
      <c r="BC26" s="812"/>
      <c r="BD26" s="812"/>
      <c r="BE26" s="812"/>
      <c r="BF26" s="812"/>
      <c r="BG26" s="812"/>
      <c r="BH26" s="812"/>
      <c r="BI26" s="812"/>
      <c r="BJ26" s="812"/>
      <c r="BK26" s="812"/>
      <c r="BL26" s="813"/>
      <c r="BN26" s="62"/>
      <c r="BO26" s="62"/>
      <c r="BP26" s="62"/>
      <c r="BQ26" s="1"/>
      <c r="BR26" s="1"/>
      <c r="BS26" s="1"/>
      <c r="BT26" s="1"/>
      <c r="BU26" s="2"/>
      <c r="BV26" s="10"/>
    </row>
    <row r="27" spans="1:74" ht="15.6" customHeight="1" x14ac:dyDescent="0.25">
      <c r="A27" s="9"/>
      <c r="B27" s="2"/>
      <c r="C27" s="2"/>
      <c r="D27" s="2"/>
      <c r="E27" s="2"/>
      <c r="F27" s="2"/>
      <c r="G27" s="2"/>
      <c r="H27" s="2"/>
      <c r="I27" s="2"/>
      <c r="J27" s="2"/>
      <c r="AK27" s="10"/>
      <c r="AL27" s="9"/>
      <c r="AM27" s="2"/>
      <c r="AN27" s="2"/>
      <c r="AO27" s="2"/>
      <c r="AP27" s="2"/>
      <c r="AQ27" s="2"/>
      <c r="AR27" s="2"/>
      <c r="AS27" s="2"/>
      <c r="AT27" s="2"/>
      <c r="AU27" s="2"/>
      <c r="AV27" s="2"/>
      <c r="AW27" s="2"/>
      <c r="AX27" s="2"/>
      <c r="BK27" s="2"/>
      <c r="BL27" s="2"/>
      <c r="BM27" s="2"/>
      <c r="BN27" s="2"/>
      <c r="BO27" s="2"/>
      <c r="BP27" s="2"/>
      <c r="BQ27" s="2"/>
      <c r="BR27" s="2"/>
      <c r="BS27" s="2"/>
      <c r="BT27" s="2"/>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23">
    <mergeCell ref="A1:BV2"/>
    <mergeCell ref="B6:L6"/>
    <mergeCell ref="AM6:AW6"/>
    <mergeCell ref="J7:L7"/>
    <mergeCell ref="AU7:AW7"/>
    <mergeCell ref="A3:BV3"/>
    <mergeCell ref="A4:AK4"/>
    <mergeCell ref="AL4:BV4"/>
    <mergeCell ref="B52:J53"/>
    <mergeCell ref="K52:AE53"/>
    <mergeCell ref="AM52:AU53"/>
    <mergeCell ref="AV52:BT53"/>
    <mergeCell ref="AA21:AA24"/>
    <mergeCell ref="AB21:AB24"/>
    <mergeCell ref="AC21:AC24"/>
    <mergeCell ref="AD21:AD24"/>
    <mergeCell ref="AE21:AE24"/>
    <mergeCell ref="AF21:AF24"/>
    <mergeCell ref="AG21:AG24"/>
    <mergeCell ref="AH21:AH24"/>
    <mergeCell ref="X25:Z25"/>
    <mergeCell ref="AM25:BL26"/>
    <mergeCell ref="X26:Z26"/>
  </mergeCells>
  <hyperlinks>
    <hyperlink ref="K52" r:id="rId1" tooltip="Click to view viewable format" display="https://pdm.vanderlande.com/download.aspx/G0027-620-00004-EN.pdf&amp;DocNumber=G0027-620-00004&amp;Language=EN&amp;mode=0&amp;OpenMode=inline" xr:uid="{00000000-0004-0000-0B00-000000000000}"/>
    <hyperlink ref="AV52" r:id="rId2" tooltip="Click to view viewable format" display="https://pdm.vanderlande.com/download.aspx/G0027-620-00013-EN.pdf&amp;DocNumber=G0027-620-00013&amp;Language=EN&amp;mode=0&amp;OpenMode=inline" xr:uid="{00000000-0004-0000-0B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5601"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5601" r:id="rId6"/>
      </mc:Fallback>
    </mc:AlternateContent>
    <mc:AlternateContent xmlns:mc="http://schemas.openxmlformats.org/markup-compatibility/2006">
      <mc:Choice Requires="x14">
        <oleObject progId="Visio.Drawing.11" shapeId="25602"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5602" r:id="rId8"/>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X54"/>
  <sheetViews>
    <sheetView zoomScale="90" zoomScaleNormal="90" workbookViewId="0">
      <selection activeCell="CB28" sqref="CB28"/>
    </sheetView>
  </sheetViews>
  <sheetFormatPr defaultColWidth="9.109375" defaultRowHeight="13.2" x14ac:dyDescent="0.25"/>
  <cols>
    <col min="1" max="75" width="2.88671875" style="530" customWidth="1"/>
    <col min="76" max="16384" width="9.109375" style="530"/>
  </cols>
  <sheetData>
    <row r="1" spans="1:76" ht="12.75" customHeight="1" x14ac:dyDescent="0.25">
      <c r="A1" s="882" t="s">
        <v>403</v>
      </c>
      <c r="B1" s="883"/>
      <c r="C1" s="883"/>
      <c r="D1" s="883"/>
      <c r="E1" s="883"/>
      <c r="F1" s="883"/>
      <c r="G1" s="883"/>
      <c r="H1" s="883"/>
      <c r="I1" s="883"/>
      <c r="J1" s="883"/>
      <c r="K1" s="883"/>
      <c r="L1" s="883"/>
      <c r="M1" s="883"/>
      <c r="N1" s="883"/>
      <c r="O1" s="883"/>
      <c r="P1" s="883"/>
      <c r="Q1" s="883"/>
      <c r="R1" s="883"/>
      <c r="S1" s="883"/>
      <c r="T1" s="883"/>
      <c r="U1" s="883"/>
      <c r="V1" s="883"/>
      <c r="W1" s="883"/>
      <c r="X1" s="883"/>
      <c r="Y1" s="883"/>
      <c r="Z1" s="883"/>
      <c r="AA1" s="883"/>
      <c r="AB1" s="883"/>
      <c r="AC1" s="883"/>
      <c r="AD1" s="883"/>
      <c r="AE1" s="883"/>
      <c r="AF1" s="883"/>
      <c r="AG1" s="883"/>
      <c r="AH1" s="883"/>
      <c r="AI1" s="883"/>
      <c r="AJ1" s="883"/>
      <c r="AK1" s="883"/>
      <c r="AL1" s="883"/>
      <c r="AM1" s="883"/>
      <c r="AN1" s="883"/>
      <c r="AO1" s="883"/>
      <c r="AP1" s="883"/>
      <c r="AQ1" s="883"/>
      <c r="AR1" s="883"/>
      <c r="AS1" s="883"/>
      <c r="AT1" s="883"/>
      <c r="AU1" s="883"/>
      <c r="AV1" s="883"/>
      <c r="AW1" s="883"/>
      <c r="AX1" s="883"/>
      <c r="AY1" s="883"/>
      <c r="AZ1" s="883"/>
      <c r="BA1" s="883"/>
      <c r="BB1" s="883"/>
      <c r="BC1" s="883"/>
      <c r="BD1" s="883"/>
      <c r="BE1" s="883"/>
      <c r="BF1" s="883"/>
      <c r="BG1" s="883"/>
      <c r="BH1" s="883"/>
      <c r="BI1" s="883"/>
      <c r="BJ1" s="883"/>
      <c r="BK1" s="883"/>
      <c r="BL1" s="883"/>
      <c r="BM1" s="883"/>
      <c r="BN1" s="883"/>
      <c r="BO1" s="883"/>
      <c r="BP1" s="883"/>
      <c r="BQ1" s="883"/>
      <c r="BR1" s="883"/>
      <c r="BS1" s="883"/>
      <c r="BT1" s="883"/>
      <c r="BU1" s="883"/>
      <c r="BV1" s="884"/>
    </row>
    <row r="2" spans="1:76" ht="7.5" customHeight="1" x14ac:dyDescent="0.25">
      <c r="A2" s="885"/>
      <c r="B2" s="886"/>
      <c r="C2" s="886"/>
      <c r="D2" s="886"/>
      <c r="E2" s="886"/>
      <c r="F2" s="886"/>
      <c r="G2" s="886"/>
      <c r="H2" s="886"/>
      <c r="I2" s="886"/>
      <c r="J2" s="886"/>
      <c r="K2" s="886"/>
      <c r="L2" s="886"/>
      <c r="M2" s="886"/>
      <c r="N2" s="886"/>
      <c r="O2" s="886"/>
      <c r="P2" s="886"/>
      <c r="Q2" s="886"/>
      <c r="R2" s="886"/>
      <c r="S2" s="886"/>
      <c r="T2" s="886"/>
      <c r="U2" s="886"/>
      <c r="V2" s="886"/>
      <c r="W2" s="886"/>
      <c r="X2" s="886"/>
      <c r="Y2" s="886"/>
      <c r="Z2" s="886"/>
      <c r="AA2" s="886"/>
      <c r="AB2" s="886"/>
      <c r="AC2" s="886"/>
      <c r="AD2" s="886"/>
      <c r="AE2" s="886"/>
      <c r="AF2" s="886"/>
      <c r="AG2" s="886"/>
      <c r="AH2" s="886"/>
      <c r="AI2" s="886"/>
      <c r="AJ2" s="886"/>
      <c r="AK2" s="886"/>
      <c r="AL2" s="886"/>
      <c r="AM2" s="886"/>
      <c r="AN2" s="886"/>
      <c r="AO2" s="886"/>
      <c r="AP2" s="886"/>
      <c r="AQ2" s="886"/>
      <c r="AR2" s="886"/>
      <c r="AS2" s="886"/>
      <c r="AT2" s="886"/>
      <c r="AU2" s="886"/>
      <c r="AV2" s="886"/>
      <c r="AW2" s="886"/>
      <c r="AX2" s="886"/>
      <c r="AY2" s="886"/>
      <c r="AZ2" s="886"/>
      <c r="BA2" s="886"/>
      <c r="BB2" s="886"/>
      <c r="BC2" s="886"/>
      <c r="BD2" s="886"/>
      <c r="BE2" s="886"/>
      <c r="BF2" s="886"/>
      <c r="BG2" s="886"/>
      <c r="BH2" s="886"/>
      <c r="BI2" s="886"/>
      <c r="BJ2" s="886"/>
      <c r="BK2" s="886"/>
      <c r="BL2" s="886"/>
      <c r="BM2" s="886"/>
      <c r="BN2" s="886"/>
      <c r="BO2" s="886"/>
      <c r="BP2" s="886"/>
      <c r="BQ2" s="886"/>
      <c r="BR2" s="886"/>
      <c r="BS2" s="886"/>
      <c r="BT2" s="886"/>
      <c r="BU2" s="886"/>
      <c r="BV2" s="887"/>
    </row>
    <row r="3" spans="1:76" ht="15" customHeight="1" thickBot="1" x14ac:dyDescent="0.3">
      <c r="A3" s="888" t="s">
        <v>404</v>
      </c>
      <c r="B3" s="889"/>
      <c r="C3" s="889"/>
      <c r="D3" s="889"/>
      <c r="E3" s="889"/>
      <c r="F3" s="889"/>
      <c r="G3" s="889"/>
      <c r="H3" s="889"/>
      <c r="I3" s="889"/>
      <c r="J3" s="889"/>
      <c r="K3" s="889"/>
      <c r="L3" s="889"/>
      <c r="M3" s="889"/>
      <c r="N3" s="889"/>
      <c r="O3" s="889"/>
      <c r="P3" s="889"/>
      <c r="Q3" s="889"/>
      <c r="R3" s="889"/>
      <c r="S3" s="889"/>
      <c r="T3" s="889"/>
      <c r="U3" s="889"/>
      <c r="V3" s="889"/>
      <c r="W3" s="889"/>
      <c r="X3" s="889"/>
      <c r="Y3" s="889"/>
      <c r="Z3" s="889"/>
      <c r="AA3" s="889"/>
      <c r="AB3" s="889"/>
      <c r="AC3" s="889"/>
      <c r="AD3" s="889"/>
      <c r="AE3" s="889"/>
      <c r="AF3" s="889"/>
      <c r="AG3" s="889"/>
      <c r="AH3" s="889"/>
      <c r="AI3" s="889"/>
      <c r="AJ3" s="889"/>
      <c r="AK3" s="889"/>
      <c r="AL3" s="889"/>
      <c r="AM3" s="889"/>
      <c r="AN3" s="889"/>
      <c r="AO3" s="889"/>
      <c r="AP3" s="889"/>
      <c r="AQ3" s="889"/>
      <c r="AR3" s="889"/>
      <c r="AS3" s="889"/>
      <c r="AT3" s="889"/>
      <c r="AU3" s="889"/>
      <c r="AV3" s="889"/>
      <c r="AW3" s="889"/>
      <c r="AX3" s="889"/>
      <c r="AY3" s="889"/>
      <c r="AZ3" s="889"/>
      <c r="BA3" s="889"/>
      <c r="BB3" s="889"/>
      <c r="BC3" s="889"/>
      <c r="BD3" s="889"/>
      <c r="BE3" s="889"/>
      <c r="BF3" s="889"/>
      <c r="BG3" s="889"/>
      <c r="BH3" s="889"/>
      <c r="BI3" s="889"/>
      <c r="BJ3" s="889"/>
      <c r="BK3" s="889"/>
      <c r="BL3" s="889"/>
      <c r="BM3" s="889"/>
      <c r="BN3" s="889"/>
      <c r="BO3" s="889"/>
      <c r="BP3" s="889"/>
      <c r="BQ3" s="889"/>
      <c r="BR3" s="889"/>
      <c r="BS3" s="889"/>
      <c r="BT3" s="889"/>
      <c r="BU3" s="889"/>
      <c r="BV3" s="890"/>
      <c r="BW3" s="531"/>
      <c r="BX3" s="531"/>
    </row>
    <row r="4" spans="1:76" ht="15" customHeight="1" x14ac:dyDescent="0.25">
      <c r="A4" s="891" t="s">
        <v>133</v>
      </c>
      <c r="B4" s="892"/>
      <c r="C4" s="892"/>
      <c r="D4" s="892"/>
      <c r="E4" s="892"/>
      <c r="F4" s="892"/>
      <c r="G4" s="892"/>
      <c r="H4" s="892"/>
      <c r="I4" s="892"/>
      <c r="J4" s="892"/>
      <c r="K4" s="892"/>
      <c r="L4" s="892"/>
      <c r="M4" s="892"/>
      <c r="N4" s="892"/>
      <c r="O4" s="892"/>
      <c r="P4" s="892"/>
      <c r="Q4" s="892"/>
      <c r="R4" s="892"/>
      <c r="S4" s="892"/>
      <c r="T4" s="892"/>
      <c r="U4" s="892"/>
      <c r="V4" s="892"/>
      <c r="W4" s="892"/>
      <c r="X4" s="892"/>
      <c r="Y4" s="892"/>
      <c r="Z4" s="892"/>
      <c r="AA4" s="892"/>
      <c r="AB4" s="892"/>
      <c r="AC4" s="892"/>
      <c r="AD4" s="892"/>
      <c r="AE4" s="892"/>
      <c r="AF4" s="892"/>
      <c r="AG4" s="892"/>
      <c r="AH4" s="892"/>
      <c r="AI4" s="892"/>
      <c r="AJ4" s="892"/>
      <c r="AK4" s="893"/>
      <c r="AL4" s="891" t="s">
        <v>134</v>
      </c>
      <c r="AM4" s="892"/>
      <c r="AN4" s="892"/>
      <c r="AO4" s="892"/>
      <c r="AP4" s="892"/>
      <c r="AQ4" s="892"/>
      <c r="AR4" s="892"/>
      <c r="AS4" s="892"/>
      <c r="AT4" s="892"/>
      <c r="AU4" s="892"/>
      <c r="AV4" s="892"/>
      <c r="AW4" s="892"/>
      <c r="AX4" s="892"/>
      <c r="AY4" s="892"/>
      <c r="AZ4" s="892"/>
      <c r="BA4" s="892"/>
      <c r="BB4" s="892"/>
      <c r="BC4" s="892"/>
      <c r="BD4" s="892"/>
      <c r="BE4" s="892"/>
      <c r="BF4" s="892"/>
      <c r="BG4" s="892"/>
      <c r="BH4" s="892"/>
      <c r="BI4" s="892"/>
      <c r="BJ4" s="892"/>
      <c r="BK4" s="892"/>
      <c r="BL4" s="892"/>
      <c r="BM4" s="892"/>
      <c r="BN4" s="892"/>
      <c r="BO4" s="892"/>
      <c r="BP4" s="892"/>
      <c r="BQ4" s="892"/>
      <c r="BR4" s="892"/>
      <c r="BS4" s="892"/>
      <c r="BT4" s="892"/>
      <c r="BU4" s="892"/>
      <c r="BV4" s="893"/>
      <c r="BW4" s="531"/>
      <c r="BX4" s="531"/>
    </row>
    <row r="5" spans="1:76" ht="15.6" customHeight="1" x14ac:dyDescent="0.25">
      <c r="A5" s="532"/>
      <c r="B5" s="533"/>
      <c r="C5" s="533"/>
      <c r="D5" s="533"/>
      <c r="E5" s="533"/>
      <c r="F5" s="533"/>
      <c r="G5" s="533"/>
      <c r="H5" s="533"/>
      <c r="I5" s="533"/>
      <c r="J5" s="533"/>
      <c r="K5" s="533"/>
      <c r="L5" s="533"/>
      <c r="M5" s="533"/>
      <c r="N5" s="533"/>
      <c r="O5" s="533"/>
      <c r="P5" s="533"/>
      <c r="Q5" s="533"/>
      <c r="R5" s="533"/>
      <c r="S5" s="533"/>
      <c r="T5" s="533"/>
      <c r="U5" s="533"/>
      <c r="V5" s="533"/>
      <c r="W5" s="533"/>
      <c r="X5" s="533"/>
      <c r="Y5" s="533"/>
      <c r="Z5" s="533"/>
      <c r="AA5" s="533"/>
      <c r="AB5" s="533"/>
      <c r="AC5" s="531"/>
      <c r="AD5" s="531"/>
      <c r="AE5" s="531"/>
      <c r="AF5" s="531"/>
      <c r="AG5" s="531"/>
      <c r="AH5" s="531"/>
      <c r="AI5" s="531"/>
      <c r="AJ5" s="531"/>
      <c r="AK5" s="534"/>
      <c r="AL5" s="535"/>
      <c r="AM5" s="531"/>
      <c r="AN5" s="531"/>
      <c r="AO5" s="531"/>
      <c r="AP5" s="531"/>
      <c r="AQ5" s="531"/>
      <c r="AR5" s="531"/>
      <c r="AS5" s="531"/>
      <c r="AT5" s="531"/>
      <c r="AU5" s="531"/>
      <c r="AV5" s="531"/>
      <c r="AW5" s="533"/>
      <c r="AX5" s="533"/>
      <c r="AY5" s="533"/>
      <c r="AZ5" s="533"/>
      <c r="BA5" s="533"/>
      <c r="BB5" s="533"/>
      <c r="BC5" s="533"/>
      <c r="BD5" s="533"/>
      <c r="BE5" s="533"/>
      <c r="BF5" s="533"/>
      <c r="BG5" s="533"/>
      <c r="BH5" s="533"/>
      <c r="BI5" s="533"/>
      <c r="BJ5" s="533"/>
      <c r="BK5" s="533"/>
      <c r="BL5" s="533"/>
      <c r="BM5" s="533"/>
      <c r="BN5" s="533"/>
      <c r="BO5" s="533"/>
      <c r="BP5" s="533"/>
      <c r="BQ5" s="533"/>
      <c r="BR5" s="533"/>
      <c r="BS5" s="533"/>
      <c r="BT5" s="533"/>
      <c r="BU5" s="533"/>
      <c r="BV5" s="536"/>
    </row>
    <row r="6" spans="1:76" ht="15.6" customHeight="1" x14ac:dyDescent="0.25">
      <c r="A6" s="532"/>
      <c r="B6" s="879" t="s">
        <v>110</v>
      </c>
      <c r="C6" s="880"/>
      <c r="D6" s="880"/>
      <c r="E6" s="880"/>
      <c r="F6" s="880"/>
      <c r="G6" s="880"/>
      <c r="H6" s="880"/>
      <c r="I6" s="880"/>
      <c r="J6" s="880"/>
      <c r="K6" s="880"/>
      <c r="L6" s="881"/>
      <c r="M6" s="533"/>
      <c r="N6" s="533"/>
      <c r="O6" s="879" t="s">
        <v>74</v>
      </c>
      <c r="P6" s="880"/>
      <c r="Q6" s="880"/>
      <c r="R6" s="880"/>
      <c r="S6" s="880"/>
      <c r="T6" s="880"/>
      <c r="U6" s="880"/>
      <c r="V6" s="880"/>
      <c r="W6" s="880"/>
      <c r="X6" s="881"/>
      <c r="Y6" s="533"/>
      <c r="Z6" s="533"/>
      <c r="AA6" s="879" t="s">
        <v>75</v>
      </c>
      <c r="AB6" s="880"/>
      <c r="AC6" s="880"/>
      <c r="AD6" s="880"/>
      <c r="AE6" s="880"/>
      <c r="AF6" s="880"/>
      <c r="AG6" s="880"/>
      <c r="AH6" s="880"/>
      <c r="AI6" s="880"/>
      <c r="AJ6" s="881"/>
      <c r="AK6" s="536"/>
      <c r="AL6" s="532"/>
      <c r="AM6" s="879" t="s">
        <v>110</v>
      </c>
      <c r="AN6" s="880"/>
      <c r="AO6" s="880"/>
      <c r="AP6" s="880"/>
      <c r="AQ6" s="880"/>
      <c r="AR6" s="880"/>
      <c r="AS6" s="880"/>
      <c r="AT6" s="880"/>
      <c r="AU6" s="880"/>
      <c r="AV6" s="880"/>
      <c r="AW6" s="881"/>
      <c r="AX6" s="533"/>
      <c r="AY6" s="533"/>
      <c r="AZ6" s="533"/>
      <c r="BA6" s="533"/>
      <c r="BB6" s="533"/>
      <c r="BC6" s="533"/>
      <c r="BD6" s="879" t="s">
        <v>74</v>
      </c>
      <c r="BE6" s="880"/>
      <c r="BF6" s="880"/>
      <c r="BG6" s="880"/>
      <c r="BH6" s="880"/>
      <c r="BI6" s="881"/>
      <c r="BK6" s="879" t="s">
        <v>75</v>
      </c>
      <c r="BL6" s="880"/>
      <c r="BM6" s="880"/>
      <c r="BN6" s="880"/>
      <c r="BO6" s="880"/>
      <c r="BP6" s="881"/>
      <c r="BQ6" s="533"/>
      <c r="BR6" s="533"/>
      <c r="BS6" s="533"/>
      <c r="BT6" s="533"/>
      <c r="BU6" s="533"/>
      <c r="BV6" s="536"/>
    </row>
    <row r="7" spans="1:76" ht="15.6" customHeight="1" x14ac:dyDescent="0.25">
      <c r="A7" s="532"/>
      <c r="B7" s="537"/>
      <c r="C7" s="538"/>
      <c r="D7" s="539"/>
      <c r="E7" s="540"/>
      <c r="F7" s="540"/>
      <c r="G7" s="540"/>
      <c r="H7" s="540"/>
      <c r="I7" s="541"/>
      <c r="J7" s="877" t="s">
        <v>111</v>
      </c>
      <c r="K7" s="877"/>
      <c r="L7" s="878"/>
      <c r="M7" s="533"/>
      <c r="O7" s="879" t="s">
        <v>60</v>
      </c>
      <c r="P7" s="880"/>
      <c r="Q7" s="880"/>
      <c r="R7" s="881"/>
      <c r="S7" s="880" t="s">
        <v>21</v>
      </c>
      <c r="T7" s="880"/>
      <c r="U7" s="880"/>
      <c r="V7" s="880"/>
      <c r="W7" s="880"/>
      <c r="X7" s="881"/>
      <c r="Y7" s="533"/>
      <c r="Z7" s="533"/>
      <c r="AA7" s="879" t="s">
        <v>60</v>
      </c>
      <c r="AB7" s="880"/>
      <c r="AC7" s="880"/>
      <c r="AD7" s="881"/>
      <c r="AE7" s="880" t="s">
        <v>21</v>
      </c>
      <c r="AF7" s="880"/>
      <c r="AG7" s="880"/>
      <c r="AH7" s="880"/>
      <c r="AI7" s="880"/>
      <c r="AJ7" s="881"/>
      <c r="AK7" s="536"/>
      <c r="AL7" s="532"/>
      <c r="AM7" s="537"/>
      <c r="AN7" s="538"/>
      <c r="AO7" s="539"/>
      <c r="AP7" s="540"/>
      <c r="AQ7" s="540"/>
      <c r="AR7" s="540"/>
      <c r="AS7" s="540"/>
      <c r="AT7" s="541"/>
      <c r="AU7" s="877" t="s">
        <v>111</v>
      </c>
      <c r="AV7" s="877"/>
      <c r="AW7" s="878"/>
      <c r="AX7" s="533"/>
      <c r="BD7" s="879" t="s">
        <v>60</v>
      </c>
      <c r="BE7" s="880"/>
      <c r="BF7" s="880"/>
      <c r="BG7" s="881"/>
      <c r="BH7" s="879" t="s">
        <v>21</v>
      </c>
      <c r="BI7" s="881"/>
      <c r="BK7" s="879" t="s">
        <v>60</v>
      </c>
      <c r="BL7" s="880"/>
      <c r="BM7" s="880"/>
      <c r="BN7" s="881"/>
      <c r="BO7" s="879" t="s">
        <v>21</v>
      </c>
      <c r="BP7" s="881"/>
      <c r="BU7" s="533"/>
      <c r="BV7" s="536"/>
    </row>
    <row r="8" spans="1:76" ht="15.6" customHeight="1" x14ac:dyDescent="0.25">
      <c r="A8" s="532"/>
      <c r="B8" s="542" t="s">
        <v>102</v>
      </c>
      <c r="C8" s="543"/>
      <c r="D8" s="544" t="s">
        <v>113</v>
      </c>
      <c r="E8" s="545"/>
      <c r="F8" s="545"/>
      <c r="G8" s="545"/>
      <c r="H8" s="545"/>
      <c r="I8" s="546"/>
      <c r="J8" s="545"/>
      <c r="K8" s="545"/>
      <c r="L8" s="546"/>
      <c r="M8" s="533"/>
      <c r="O8" s="894" t="s">
        <v>57</v>
      </c>
      <c r="P8" s="895"/>
      <c r="Q8" s="894" t="s">
        <v>2</v>
      </c>
      <c r="R8" s="896"/>
      <c r="S8" s="897" t="s">
        <v>2</v>
      </c>
      <c r="T8" s="896"/>
      <c r="U8" s="897" t="s">
        <v>62</v>
      </c>
      <c r="V8" s="895"/>
      <c r="W8" s="895"/>
      <c r="X8" s="896"/>
      <c r="AA8" s="894" t="s">
        <v>57</v>
      </c>
      <c r="AB8" s="895"/>
      <c r="AC8" s="894" t="s">
        <v>2</v>
      </c>
      <c r="AD8" s="896"/>
      <c r="AE8" s="897" t="s">
        <v>2</v>
      </c>
      <c r="AF8" s="896"/>
      <c r="AG8" s="897" t="s">
        <v>62</v>
      </c>
      <c r="AH8" s="895"/>
      <c r="AI8" s="895"/>
      <c r="AJ8" s="896"/>
      <c r="AK8" s="536"/>
      <c r="AL8" s="532"/>
      <c r="AM8" s="542" t="s">
        <v>102</v>
      </c>
      <c r="AN8" s="543"/>
      <c r="AO8" s="544" t="s">
        <v>113</v>
      </c>
      <c r="AP8" s="545"/>
      <c r="AQ8" s="545"/>
      <c r="AR8" s="545"/>
      <c r="AS8" s="545"/>
      <c r="AT8" s="546"/>
      <c r="AU8" s="545"/>
      <c r="AV8" s="545"/>
      <c r="AW8" s="546"/>
      <c r="AX8" s="533"/>
      <c r="BD8" s="894" t="s">
        <v>57</v>
      </c>
      <c r="BE8" s="895"/>
      <c r="BF8" s="894" t="s">
        <v>2</v>
      </c>
      <c r="BG8" s="896"/>
      <c r="BH8" s="897" t="s">
        <v>2</v>
      </c>
      <c r="BI8" s="896"/>
      <c r="BK8" s="894" t="s">
        <v>57</v>
      </c>
      <c r="BL8" s="895"/>
      <c r="BM8" s="894" t="s">
        <v>2</v>
      </c>
      <c r="BN8" s="896"/>
      <c r="BO8" s="897" t="s">
        <v>2</v>
      </c>
      <c r="BP8" s="896"/>
      <c r="BU8" s="533"/>
      <c r="BV8" s="536"/>
    </row>
    <row r="9" spans="1:76" ht="15.6" customHeight="1" x14ac:dyDescent="0.25">
      <c r="A9" s="532"/>
      <c r="B9" s="547" t="s">
        <v>103</v>
      </c>
      <c r="C9" s="548"/>
      <c r="D9" s="549" t="s">
        <v>114</v>
      </c>
      <c r="E9" s="550"/>
      <c r="F9" s="550"/>
      <c r="G9" s="550"/>
      <c r="H9" s="550"/>
      <c r="I9" s="551"/>
      <c r="J9" s="550"/>
      <c r="K9" s="550"/>
      <c r="L9" s="551"/>
      <c r="M9" s="533"/>
      <c r="O9" s="906" t="s">
        <v>39</v>
      </c>
      <c r="P9" s="907"/>
      <c r="Q9" s="906" t="s">
        <v>59</v>
      </c>
      <c r="R9" s="908"/>
      <c r="S9" s="909" t="s">
        <v>59</v>
      </c>
      <c r="T9" s="908"/>
      <c r="U9" s="552">
        <v>1</v>
      </c>
      <c r="V9" s="553">
        <v>2</v>
      </c>
      <c r="W9" s="553">
        <v>3</v>
      </c>
      <c r="X9" s="554">
        <v>4</v>
      </c>
      <c r="AA9" s="906" t="s">
        <v>39</v>
      </c>
      <c r="AB9" s="907"/>
      <c r="AC9" s="906" t="s">
        <v>59</v>
      </c>
      <c r="AD9" s="908"/>
      <c r="AE9" s="909" t="s">
        <v>59</v>
      </c>
      <c r="AF9" s="908"/>
      <c r="AG9" s="552">
        <v>1</v>
      </c>
      <c r="AH9" s="553">
        <v>2</v>
      </c>
      <c r="AI9" s="553">
        <v>3</v>
      </c>
      <c r="AJ9" s="554">
        <v>4</v>
      </c>
      <c r="AK9" s="536"/>
      <c r="AL9" s="532"/>
      <c r="AM9" s="547" t="s">
        <v>103</v>
      </c>
      <c r="AN9" s="548"/>
      <c r="AO9" s="549" t="s">
        <v>114</v>
      </c>
      <c r="AP9" s="550"/>
      <c r="AQ9" s="550"/>
      <c r="AR9" s="550"/>
      <c r="AS9" s="550"/>
      <c r="AT9" s="551"/>
      <c r="AU9" s="550"/>
      <c r="AV9" s="550"/>
      <c r="AW9" s="551"/>
      <c r="AX9" s="533"/>
      <c r="BD9" s="906" t="s">
        <v>39</v>
      </c>
      <c r="BE9" s="907"/>
      <c r="BF9" s="906" t="s">
        <v>59</v>
      </c>
      <c r="BG9" s="908"/>
      <c r="BH9" s="909" t="s">
        <v>59</v>
      </c>
      <c r="BI9" s="908"/>
      <c r="BK9" s="906" t="s">
        <v>39</v>
      </c>
      <c r="BL9" s="907"/>
      <c r="BM9" s="906" t="s">
        <v>59</v>
      </c>
      <c r="BN9" s="908"/>
      <c r="BO9" s="909" t="s">
        <v>59</v>
      </c>
      <c r="BP9" s="908"/>
      <c r="BU9" s="533"/>
      <c r="BV9" s="536"/>
    </row>
    <row r="10" spans="1:76" ht="15.6" customHeight="1" x14ac:dyDescent="0.25">
      <c r="A10" s="532"/>
      <c r="B10" s="547" t="s">
        <v>104</v>
      </c>
      <c r="C10" s="548"/>
      <c r="D10" s="555" t="s">
        <v>100</v>
      </c>
      <c r="E10" s="550"/>
      <c r="F10" s="550"/>
      <c r="G10" s="550"/>
      <c r="H10" s="550"/>
      <c r="I10" s="551"/>
      <c r="J10" s="550"/>
      <c r="K10" s="550"/>
      <c r="L10" s="551"/>
      <c r="M10" s="533"/>
      <c r="O10" s="898">
        <v>0.09</v>
      </c>
      <c r="P10" s="899"/>
      <c r="Q10" s="898">
        <v>0.28999999999999998</v>
      </c>
      <c r="R10" s="900"/>
      <c r="S10" s="901">
        <v>0.3</v>
      </c>
      <c r="T10" s="900"/>
      <c r="U10" s="556">
        <v>1</v>
      </c>
      <c r="V10" s="557">
        <v>0</v>
      </c>
      <c r="W10" s="557">
        <v>1</v>
      </c>
      <c r="X10" s="558">
        <v>1</v>
      </c>
      <c r="AA10" s="902">
        <v>0.09</v>
      </c>
      <c r="AB10" s="903"/>
      <c r="AC10" s="902" t="s">
        <v>3</v>
      </c>
      <c r="AD10" s="904"/>
      <c r="AE10" s="905" t="s">
        <v>3</v>
      </c>
      <c r="AF10" s="904"/>
      <c r="AG10" s="559"/>
      <c r="AH10" s="560"/>
      <c r="AI10" s="560"/>
      <c r="AJ10" s="561"/>
      <c r="AK10" s="536"/>
      <c r="AL10" s="532"/>
      <c r="AM10" s="547" t="s">
        <v>104</v>
      </c>
      <c r="AN10" s="548"/>
      <c r="AO10" s="555" t="s">
        <v>100</v>
      </c>
      <c r="AP10" s="550"/>
      <c r="AQ10" s="550"/>
      <c r="AR10" s="550"/>
      <c r="AS10" s="550"/>
      <c r="AT10" s="551"/>
      <c r="AU10" s="550"/>
      <c r="AV10" s="550"/>
      <c r="AW10" s="551"/>
      <c r="AX10" s="533"/>
      <c r="BD10" s="898">
        <v>0.09</v>
      </c>
      <c r="BE10" s="899"/>
      <c r="BF10" s="898">
        <v>0.28999999999999998</v>
      </c>
      <c r="BG10" s="900"/>
      <c r="BH10" s="898">
        <v>0.28999999999999998</v>
      </c>
      <c r="BI10" s="900"/>
      <c r="BK10" s="902" t="s">
        <v>58</v>
      </c>
      <c r="BL10" s="903"/>
      <c r="BM10" s="902" t="s">
        <v>64</v>
      </c>
      <c r="BN10" s="904"/>
      <c r="BO10" s="910" t="s">
        <v>64</v>
      </c>
      <c r="BP10" s="911"/>
      <c r="BU10" s="533"/>
      <c r="BV10" s="536"/>
    </row>
    <row r="11" spans="1:76" ht="15.6" customHeight="1" x14ac:dyDescent="0.25">
      <c r="A11" s="532"/>
      <c r="B11" s="547" t="s">
        <v>105</v>
      </c>
      <c r="C11" s="548"/>
      <c r="D11" s="562" t="s">
        <v>101</v>
      </c>
      <c r="E11" s="550"/>
      <c r="F11" s="550"/>
      <c r="G11" s="550"/>
      <c r="H11" s="550"/>
      <c r="I11" s="551"/>
      <c r="J11" s="550"/>
      <c r="K11" s="550"/>
      <c r="L11" s="551"/>
      <c r="M11" s="533"/>
      <c r="O11" s="912">
        <v>0.12</v>
      </c>
      <c r="P11" s="913"/>
      <c r="Q11" s="912">
        <v>0.41</v>
      </c>
      <c r="R11" s="914"/>
      <c r="S11" s="920">
        <v>0.6</v>
      </c>
      <c r="T11" s="914"/>
      <c r="U11" s="563">
        <v>1</v>
      </c>
      <c r="V11" s="564">
        <v>0</v>
      </c>
      <c r="W11" s="564">
        <v>0</v>
      </c>
      <c r="X11" s="565">
        <v>0</v>
      </c>
      <c r="AA11" s="915">
        <v>0.12</v>
      </c>
      <c r="AB11" s="916"/>
      <c r="AC11" s="915" t="s">
        <v>3</v>
      </c>
      <c r="AD11" s="917"/>
      <c r="AE11" s="921" t="s">
        <v>3</v>
      </c>
      <c r="AF11" s="917"/>
      <c r="AG11" s="566"/>
      <c r="AH11" s="567"/>
      <c r="AI11" s="567"/>
      <c r="AJ11" s="568"/>
      <c r="AK11" s="536"/>
      <c r="AL11" s="532"/>
      <c r="AM11" s="547" t="s">
        <v>105</v>
      </c>
      <c r="AN11" s="548"/>
      <c r="AO11" s="562" t="s">
        <v>101</v>
      </c>
      <c r="AP11" s="550"/>
      <c r="AQ11" s="550"/>
      <c r="AR11" s="550"/>
      <c r="AS11" s="550"/>
      <c r="AT11" s="551"/>
      <c r="AU11" s="550"/>
      <c r="AV11" s="550"/>
      <c r="AW11" s="551"/>
      <c r="AX11" s="533"/>
      <c r="BD11" s="912">
        <v>0.12</v>
      </c>
      <c r="BE11" s="913"/>
      <c r="BF11" s="912">
        <v>0.41</v>
      </c>
      <c r="BG11" s="914"/>
      <c r="BH11" s="912">
        <v>0.41</v>
      </c>
      <c r="BI11" s="914"/>
      <c r="BK11" s="915" t="s">
        <v>15</v>
      </c>
      <c r="BL11" s="916"/>
      <c r="BM11" s="915" t="s">
        <v>77</v>
      </c>
      <c r="BN11" s="917"/>
      <c r="BO11" s="918" t="s">
        <v>77</v>
      </c>
      <c r="BP11" s="919"/>
      <c r="BU11" s="533"/>
      <c r="BV11" s="536"/>
    </row>
    <row r="12" spans="1:76" ht="15.6" customHeight="1" x14ac:dyDescent="0.25">
      <c r="A12" s="532"/>
      <c r="B12" s="547" t="s">
        <v>106</v>
      </c>
      <c r="C12" s="548"/>
      <c r="D12" s="549" t="s">
        <v>115</v>
      </c>
      <c r="E12" s="550"/>
      <c r="F12" s="550"/>
      <c r="G12" s="550"/>
      <c r="H12" s="550"/>
      <c r="I12" s="569"/>
      <c r="J12" s="570" t="s">
        <v>116</v>
      </c>
      <c r="K12" s="550"/>
      <c r="L12" s="551"/>
      <c r="M12" s="533"/>
      <c r="O12" s="912" t="s">
        <v>15</v>
      </c>
      <c r="P12" s="913"/>
      <c r="Q12" s="912">
        <v>0.73</v>
      </c>
      <c r="R12" s="914"/>
      <c r="S12" s="920" t="s">
        <v>61</v>
      </c>
      <c r="T12" s="914"/>
      <c r="U12" s="563">
        <v>0</v>
      </c>
      <c r="V12" s="564">
        <v>1</v>
      </c>
      <c r="W12" s="564">
        <v>0</v>
      </c>
      <c r="X12" s="565">
        <v>0</v>
      </c>
      <c r="AA12" s="915" t="s">
        <v>15</v>
      </c>
      <c r="AB12" s="916"/>
      <c r="AC12" s="915" t="s">
        <v>77</v>
      </c>
      <c r="AD12" s="917"/>
      <c r="AE12" s="921" t="s">
        <v>61</v>
      </c>
      <c r="AF12" s="917"/>
      <c r="AG12" s="566">
        <v>0</v>
      </c>
      <c r="AH12" s="567">
        <v>1</v>
      </c>
      <c r="AI12" s="567">
        <v>0</v>
      </c>
      <c r="AJ12" s="571">
        <v>0</v>
      </c>
      <c r="AK12" s="536"/>
      <c r="AL12" s="532"/>
      <c r="AM12" s="547" t="s">
        <v>106</v>
      </c>
      <c r="AN12" s="548"/>
      <c r="AO12" s="549" t="s">
        <v>115</v>
      </c>
      <c r="AP12" s="550"/>
      <c r="AQ12" s="550"/>
      <c r="AR12" s="550"/>
      <c r="AS12" s="550"/>
      <c r="AT12" s="569"/>
      <c r="AU12" s="570" t="s">
        <v>116</v>
      </c>
      <c r="AV12" s="550"/>
      <c r="AW12" s="551"/>
      <c r="AX12" s="533"/>
      <c r="BD12" s="912" t="s">
        <v>15</v>
      </c>
      <c r="BE12" s="913"/>
      <c r="BF12" s="912">
        <v>0.73</v>
      </c>
      <c r="BG12" s="914"/>
      <c r="BH12" s="912">
        <v>0.73</v>
      </c>
      <c r="BI12" s="914"/>
      <c r="BK12" s="915" t="s">
        <v>16</v>
      </c>
      <c r="BL12" s="916"/>
      <c r="BM12" s="915" t="s">
        <v>78</v>
      </c>
      <c r="BN12" s="917"/>
      <c r="BO12" s="918" t="s">
        <v>78</v>
      </c>
      <c r="BP12" s="919"/>
      <c r="BU12" s="533"/>
      <c r="BV12" s="536"/>
    </row>
    <row r="13" spans="1:76" ht="15.6" customHeight="1" x14ac:dyDescent="0.25">
      <c r="A13" s="532"/>
      <c r="B13" s="547" t="s">
        <v>107</v>
      </c>
      <c r="C13" s="548"/>
      <c r="D13" s="549" t="s">
        <v>119</v>
      </c>
      <c r="E13" s="550"/>
      <c r="F13" s="550"/>
      <c r="G13" s="550"/>
      <c r="H13" s="550"/>
      <c r="I13" s="572"/>
      <c r="J13" s="570" t="s">
        <v>116</v>
      </c>
      <c r="K13" s="550"/>
      <c r="L13" s="551"/>
      <c r="M13" s="533"/>
      <c r="O13" s="915" t="s">
        <v>16</v>
      </c>
      <c r="P13" s="916"/>
      <c r="Q13" s="915" t="s">
        <v>65</v>
      </c>
      <c r="R13" s="917"/>
      <c r="S13" s="921" t="s">
        <v>66</v>
      </c>
      <c r="T13" s="917"/>
      <c r="U13" s="566">
        <v>1</v>
      </c>
      <c r="V13" s="567">
        <v>1</v>
      </c>
      <c r="W13" s="567">
        <v>0</v>
      </c>
      <c r="X13" s="571">
        <v>0</v>
      </c>
      <c r="AA13" s="915" t="s">
        <v>16</v>
      </c>
      <c r="AB13" s="916"/>
      <c r="AC13" s="915" t="s">
        <v>78</v>
      </c>
      <c r="AD13" s="917"/>
      <c r="AE13" s="921" t="s">
        <v>61</v>
      </c>
      <c r="AF13" s="917"/>
      <c r="AG13" s="566">
        <v>0</v>
      </c>
      <c r="AH13" s="567">
        <v>1</v>
      </c>
      <c r="AI13" s="567">
        <v>0</v>
      </c>
      <c r="AJ13" s="571">
        <v>0</v>
      </c>
      <c r="AK13" s="536"/>
      <c r="AL13" s="532"/>
      <c r="AM13" s="547" t="s">
        <v>107</v>
      </c>
      <c r="AN13" s="548"/>
      <c r="AO13" s="549" t="s">
        <v>119</v>
      </c>
      <c r="AP13" s="550"/>
      <c r="AQ13" s="550"/>
      <c r="AR13" s="550"/>
      <c r="AS13" s="550"/>
      <c r="AT13" s="572"/>
      <c r="AU13" s="570" t="s">
        <v>116</v>
      </c>
      <c r="AV13" s="550"/>
      <c r="AW13" s="551"/>
      <c r="AX13" s="533"/>
      <c r="BD13" s="915" t="s">
        <v>16</v>
      </c>
      <c r="BE13" s="916"/>
      <c r="BF13" s="915" t="s">
        <v>65</v>
      </c>
      <c r="BG13" s="917"/>
      <c r="BH13" s="915" t="s">
        <v>65</v>
      </c>
      <c r="BI13" s="917"/>
      <c r="BK13" s="915" t="s">
        <v>17</v>
      </c>
      <c r="BL13" s="916"/>
      <c r="BM13" s="915" t="s">
        <v>79</v>
      </c>
      <c r="BN13" s="917"/>
      <c r="BO13" s="918" t="s">
        <v>79</v>
      </c>
      <c r="BP13" s="919"/>
      <c r="BU13" s="533"/>
      <c r="BV13" s="536"/>
    </row>
    <row r="14" spans="1:76" ht="15.6" customHeight="1" x14ac:dyDescent="0.25">
      <c r="A14" s="532"/>
      <c r="B14" s="547" t="s">
        <v>108</v>
      </c>
      <c r="C14" s="548"/>
      <c r="D14" s="573" t="s">
        <v>136</v>
      </c>
      <c r="E14" s="550"/>
      <c r="F14" s="550"/>
      <c r="G14" s="550"/>
      <c r="H14" s="550"/>
      <c r="I14" s="551"/>
      <c r="J14" s="550"/>
      <c r="K14" s="550"/>
      <c r="L14" s="551"/>
      <c r="M14" s="533"/>
      <c r="O14" s="915" t="s">
        <v>17</v>
      </c>
      <c r="P14" s="916"/>
      <c r="Q14" s="915">
        <v>1.37</v>
      </c>
      <c r="R14" s="917"/>
      <c r="S14" s="921">
        <v>1.5</v>
      </c>
      <c r="T14" s="917"/>
      <c r="U14" s="566">
        <v>1</v>
      </c>
      <c r="V14" s="567">
        <v>0</v>
      </c>
      <c r="W14" s="567">
        <v>1</v>
      </c>
      <c r="X14" s="571">
        <v>0</v>
      </c>
      <c r="AA14" s="915" t="s">
        <v>17</v>
      </c>
      <c r="AB14" s="916"/>
      <c r="AC14" s="915" t="s">
        <v>79</v>
      </c>
      <c r="AD14" s="917"/>
      <c r="AE14" s="921" t="s">
        <v>19</v>
      </c>
      <c r="AF14" s="917"/>
      <c r="AG14" s="566">
        <v>1</v>
      </c>
      <c r="AH14" s="567">
        <v>0</v>
      </c>
      <c r="AI14" s="567">
        <v>1</v>
      </c>
      <c r="AJ14" s="571">
        <v>0</v>
      </c>
      <c r="AK14" s="536"/>
      <c r="AL14" s="532"/>
      <c r="AM14" s="547" t="s">
        <v>108</v>
      </c>
      <c r="AN14" s="548"/>
      <c r="AO14" s="549" t="s">
        <v>112</v>
      </c>
      <c r="AP14" s="550"/>
      <c r="AQ14" s="550"/>
      <c r="AR14" s="550"/>
      <c r="AS14" s="550"/>
      <c r="AT14" s="551"/>
      <c r="AU14" s="550"/>
      <c r="AV14" s="550"/>
      <c r="AW14" s="551"/>
      <c r="AX14" s="533"/>
      <c r="BD14" s="915" t="s">
        <v>17</v>
      </c>
      <c r="BE14" s="916"/>
      <c r="BF14" s="915">
        <v>1.37</v>
      </c>
      <c r="BG14" s="917"/>
      <c r="BH14" s="915">
        <v>1.37</v>
      </c>
      <c r="BI14" s="917"/>
      <c r="BK14" s="915" t="s">
        <v>18</v>
      </c>
      <c r="BL14" s="916"/>
      <c r="BM14" s="915" t="s">
        <v>80</v>
      </c>
      <c r="BN14" s="917"/>
      <c r="BO14" s="918" t="s">
        <v>80</v>
      </c>
      <c r="BP14" s="919"/>
      <c r="BU14" s="533"/>
      <c r="BV14" s="536"/>
    </row>
    <row r="15" spans="1:76" ht="15.6" customHeight="1" x14ac:dyDescent="0.25">
      <c r="A15" s="532"/>
      <c r="B15" s="574" t="s">
        <v>109</v>
      </c>
      <c r="C15" s="575"/>
      <c r="D15" s="576"/>
      <c r="E15" s="577"/>
      <c r="F15" s="577"/>
      <c r="G15" s="577"/>
      <c r="H15" s="577"/>
      <c r="I15" s="578"/>
      <c r="J15" s="577"/>
      <c r="K15" s="577"/>
      <c r="L15" s="578"/>
      <c r="M15" s="533"/>
      <c r="O15" s="912" t="s">
        <v>18</v>
      </c>
      <c r="P15" s="913"/>
      <c r="Q15" s="912" t="s">
        <v>68</v>
      </c>
      <c r="R15" s="914"/>
      <c r="S15" s="920" t="s">
        <v>69</v>
      </c>
      <c r="T15" s="914"/>
      <c r="U15" s="563">
        <v>1</v>
      </c>
      <c r="V15" s="564">
        <v>1</v>
      </c>
      <c r="W15" s="564">
        <v>1</v>
      </c>
      <c r="X15" s="565">
        <v>0</v>
      </c>
      <c r="Y15" s="533"/>
      <c r="Z15" s="533"/>
      <c r="AA15" s="915" t="s">
        <v>18</v>
      </c>
      <c r="AB15" s="916"/>
      <c r="AC15" s="915" t="s">
        <v>80</v>
      </c>
      <c r="AD15" s="917"/>
      <c r="AE15" s="921" t="s">
        <v>67</v>
      </c>
      <c r="AF15" s="917"/>
      <c r="AG15" s="566">
        <v>0</v>
      </c>
      <c r="AH15" s="567">
        <v>1</v>
      </c>
      <c r="AI15" s="567">
        <v>1</v>
      </c>
      <c r="AJ15" s="571">
        <v>0</v>
      </c>
      <c r="AK15" s="536"/>
      <c r="AL15" s="532"/>
      <c r="AM15" s="574" t="s">
        <v>109</v>
      </c>
      <c r="AN15" s="575"/>
      <c r="AO15" s="576"/>
      <c r="AP15" s="577"/>
      <c r="AQ15" s="577"/>
      <c r="AR15" s="577"/>
      <c r="AS15" s="577"/>
      <c r="AT15" s="578"/>
      <c r="AU15" s="577"/>
      <c r="AV15" s="577"/>
      <c r="AW15" s="578"/>
      <c r="AX15" s="533"/>
      <c r="BD15" s="912" t="s">
        <v>18</v>
      </c>
      <c r="BE15" s="913"/>
      <c r="BF15" s="912" t="s">
        <v>68</v>
      </c>
      <c r="BG15" s="914"/>
      <c r="BH15" s="912" t="s">
        <v>68</v>
      </c>
      <c r="BI15" s="914"/>
      <c r="BK15" s="915" t="s">
        <v>48</v>
      </c>
      <c r="BL15" s="916"/>
      <c r="BM15" s="915" t="s">
        <v>81</v>
      </c>
      <c r="BN15" s="917"/>
      <c r="BO15" s="918" t="s">
        <v>81</v>
      </c>
      <c r="BP15" s="919"/>
      <c r="BU15" s="533"/>
      <c r="BV15" s="536"/>
    </row>
    <row r="16" spans="1:76" ht="15.6" customHeight="1" x14ac:dyDescent="0.25">
      <c r="A16" s="532"/>
      <c r="E16" s="533"/>
      <c r="F16" s="533"/>
      <c r="G16" s="533"/>
      <c r="H16" s="533"/>
      <c r="I16" s="533"/>
      <c r="J16" s="533"/>
      <c r="K16" s="533"/>
      <c r="L16" s="533"/>
      <c r="M16" s="533"/>
      <c r="O16" s="915" t="s">
        <v>48</v>
      </c>
      <c r="P16" s="916"/>
      <c r="Q16" s="915">
        <v>2.68</v>
      </c>
      <c r="R16" s="917"/>
      <c r="S16" s="921" t="s">
        <v>70</v>
      </c>
      <c r="T16" s="917"/>
      <c r="U16" s="566">
        <v>1</v>
      </c>
      <c r="V16" s="567">
        <v>0</v>
      </c>
      <c r="W16" s="567">
        <v>0</v>
      </c>
      <c r="X16" s="571">
        <v>1</v>
      </c>
      <c r="Y16" s="533"/>
      <c r="Z16" s="533"/>
      <c r="AA16" s="915" t="s">
        <v>48</v>
      </c>
      <c r="AB16" s="916"/>
      <c r="AC16" s="915" t="s">
        <v>81</v>
      </c>
      <c r="AD16" s="917"/>
      <c r="AE16" s="921" t="s">
        <v>83</v>
      </c>
      <c r="AF16" s="917"/>
      <c r="AG16" s="566">
        <v>0</v>
      </c>
      <c r="AH16" s="567">
        <v>0</v>
      </c>
      <c r="AI16" s="567">
        <v>0</v>
      </c>
      <c r="AJ16" s="571">
        <v>1</v>
      </c>
      <c r="AK16" s="536"/>
      <c r="AL16" s="532"/>
      <c r="AM16" s="533"/>
      <c r="AN16" s="533"/>
      <c r="AO16" s="533"/>
      <c r="AV16" s="533"/>
      <c r="AW16" s="533"/>
      <c r="AX16" s="533"/>
      <c r="BD16" s="915" t="s">
        <v>48</v>
      </c>
      <c r="BE16" s="916"/>
      <c r="BF16" s="915">
        <v>2.68</v>
      </c>
      <c r="BG16" s="917"/>
      <c r="BH16" s="915">
        <v>2.68</v>
      </c>
      <c r="BI16" s="917"/>
      <c r="BK16" s="915" t="s">
        <v>19</v>
      </c>
      <c r="BL16" s="916"/>
      <c r="BM16" s="915" t="s">
        <v>82</v>
      </c>
      <c r="BN16" s="917"/>
      <c r="BO16" s="918" t="s">
        <v>82</v>
      </c>
      <c r="BP16" s="919"/>
      <c r="BU16" s="533"/>
      <c r="BV16" s="536"/>
    </row>
    <row r="17" spans="1:74" ht="15.6" customHeight="1" thickBot="1" x14ac:dyDescent="0.3">
      <c r="A17" s="532"/>
      <c r="B17" s="579" t="s">
        <v>138</v>
      </c>
      <c r="M17" s="533"/>
      <c r="O17" s="915" t="s">
        <v>19</v>
      </c>
      <c r="P17" s="916"/>
      <c r="Q17" s="915">
        <v>3.4</v>
      </c>
      <c r="R17" s="917"/>
      <c r="S17" s="921" t="s">
        <v>71</v>
      </c>
      <c r="T17" s="917"/>
      <c r="U17" s="566">
        <v>0</v>
      </c>
      <c r="V17" s="567">
        <v>1</v>
      </c>
      <c r="W17" s="567">
        <v>0</v>
      </c>
      <c r="X17" s="571">
        <v>1</v>
      </c>
      <c r="Y17" s="533"/>
      <c r="Z17" s="533"/>
      <c r="AA17" s="915" t="s">
        <v>19</v>
      </c>
      <c r="AB17" s="916"/>
      <c r="AC17" s="915" t="s">
        <v>82</v>
      </c>
      <c r="AD17" s="917"/>
      <c r="AE17" s="921" t="s">
        <v>71</v>
      </c>
      <c r="AF17" s="917"/>
      <c r="AG17" s="566">
        <v>0</v>
      </c>
      <c r="AH17" s="567">
        <v>1</v>
      </c>
      <c r="AI17" s="567">
        <v>0</v>
      </c>
      <c r="AJ17" s="571">
        <v>1</v>
      </c>
      <c r="AK17" s="536"/>
      <c r="AL17" s="532"/>
      <c r="AM17" s="533"/>
      <c r="AN17" s="533"/>
      <c r="AO17" s="533"/>
      <c r="AV17" s="533"/>
      <c r="AW17" s="533"/>
      <c r="AX17" s="533"/>
      <c r="BD17" s="915" t="s">
        <v>19</v>
      </c>
      <c r="BE17" s="916"/>
      <c r="BF17" s="915">
        <v>3.4</v>
      </c>
      <c r="BG17" s="917"/>
      <c r="BH17" s="915">
        <v>3.4</v>
      </c>
      <c r="BI17" s="917"/>
      <c r="BK17" s="915" t="s">
        <v>63</v>
      </c>
      <c r="BL17" s="916"/>
      <c r="BM17" s="915" t="s">
        <v>64</v>
      </c>
      <c r="BN17" s="917"/>
      <c r="BO17" s="918" t="s">
        <v>64</v>
      </c>
      <c r="BP17" s="919"/>
      <c r="BU17" s="533"/>
      <c r="BV17" s="536"/>
    </row>
    <row r="18" spans="1:74" ht="15.6" customHeight="1" thickBot="1" x14ac:dyDescent="0.3">
      <c r="A18" s="532"/>
      <c r="B18" s="580" t="s">
        <v>139</v>
      </c>
      <c r="C18" s="581"/>
      <c r="M18" s="533"/>
      <c r="O18" s="922">
        <v>3</v>
      </c>
      <c r="P18" s="923"/>
      <c r="Q18" s="922" t="s">
        <v>72</v>
      </c>
      <c r="R18" s="924"/>
      <c r="S18" s="925" t="s">
        <v>73</v>
      </c>
      <c r="T18" s="924"/>
      <c r="U18" s="582">
        <v>0</v>
      </c>
      <c r="V18" s="583">
        <v>0</v>
      </c>
      <c r="W18" s="583">
        <v>1</v>
      </c>
      <c r="X18" s="584">
        <v>1</v>
      </c>
      <c r="Y18" s="533"/>
      <c r="Z18" s="533"/>
      <c r="AA18" s="922">
        <v>3</v>
      </c>
      <c r="AB18" s="923"/>
      <c r="AC18" s="922" t="s">
        <v>64</v>
      </c>
      <c r="AD18" s="924"/>
      <c r="AE18" s="925" t="s">
        <v>64</v>
      </c>
      <c r="AF18" s="924"/>
      <c r="AG18" s="582"/>
      <c r="AH18" s="583"/>
      <c r="AI18" s="583"/>
      <c r="AJ18" s="584"/>
      <c r="AK18" s="536"/>
      <c r="AL18" s="532"/>
      <c r="AM18" s="929" t="s">
        <v>118</v>
      </c>
      <c r="AN18" s="930"/>
      <c r="AO18" s="930"/>
      <c r="AP18" s="930"/>
      <c r="AQ18" s="930"/>
      <c r="AR18" s="930"/>
      <c r="AS18" s="930"/>
      <c r="AT18" s="930"/>
      <c r="AU18" s="930"/>
      <c r="AV18" s="930"/>
      <c r="AW18" s="930"/>
      <c r="AX18" s="930"/>
      <c r="AY18" s="931"/>
      <c r="BD18" s="922">
        <v>3</v>
      </c>
      <c r="BE18" s="923"/>
      <c r="BF18" s="922" t="s">
        <v>72</v>
      </c>
      <c r="BG18" s="924"/>
      <c r="BH18" s="922" t="s">
        <v>72</v>
      </c>
      <c r="BI18" s="924"/>
      <c r="BK18" s="922">
        <v>3</v>
      </c>
      <c r="BL18" s="923"/>
      <c r="BM18" s="922" t="s">
        <v>64</v>
      </c>
      <c r="BN18" s="924"/>
      <c r="BO18" s="926" t="s">
        <v>64</v>
      </c>
      <c r="BP18" s="927"/>
      <c r="BU18" s="533"/>
      <c r="BV18" s="536"/>
    </row>
    <row r="19" spans="1:74" ht="15.6" customHeight="1" x14ac:dyDescent="0.25">
      <c r="A19" s="532"/>
      <c r="M19" s="533"/>
      <c r="AK19" s="536"/>
      <c r="AL19" s="532"/>
      <c r="AM19" s="533"/>
      <c r="AV19" s="585"/>
      <c r="AW19" s="585"/>
      <c r="AX19" s="533"/>
      <c r="BU19" s="533"/>
      <c r="BV19" s="536"/>
    </row>
    <row r="20" spans="1:74" ht="15.6" customHeight="1" x14ac:dyDescent="0.25">
      <c r="A20" s="586"/>
      <c r="M20" s="587"/>
      <c r="AK20" s="536"/>
      <c r="AL20" s="532"/>
      <c r="AM20" s="533"/>
      <c r="AV20" s="585"/>
      <c r="AW20" s="585"/>
      <c r="AX20" s="533"/>
      <c r="BU20" s="533"/>
      <c r="BV20" s="536"/>
    </row>
    <row r="21" spans="1:74" ht="15.6" customHeight="1" x14ac:dyDescent="0.25">
      <c r="A21" s="586"/>
      <c r="M21" s="587"/>
      <c r="AA21" s="928" t="s">
        <v>84</v>
      </c>
      <c r="AB21" s="928" t="s">
        <v>85</v>
      </c>
      <c r="AC21" s="928" t="s">
        <v>86</v>
      </c>
      <c r="AD21" s="928" t="s">
        <v>87</v>
      </c>
      <c r="AE21" s="928" t="s">
        <v>88</v>
      </c>
      <c r="AF21" s="928" t="s">
        <v>89</v>
      </c>
      <c r="AG21" s="928" t="s">
        <v>90</v>
      </c>
      <c r="AH21" s="928" t="s">
        <v>91</v>
      </c>
      <c r="AI21" s="928" t="s">
        <v>92</v>
      </c>
      <c r="AJ21" s="928" t="s">
        <v>93</v>
      </c>
      <c r="AK21" s="536"/>
      <c r="AL21" s="532"/>
      <c r="AM21" s="588" t="s">
        <v>143</v>
      </c>
      <c r="AR21" s="585"/>
      <c r="AS21" s="585"/>
      <c r="AT21" s="585"/>
      <c r="AU21" s="585"/>
      <c r="AV21" s="585"/>
      <c r="AW21" s="585"/>
      <c r="AX21" s="533"/>
      <c r="BQ21" s="928" t="s">
        <v>84</v>
      </c>
      <c r="BR21" s="928" t="s">
        <v>85</v>
      </c>
      <c r="BS21" s="928" t="s">
        <v>142</v>
      </c>
      <c r="BT21" s="928" t="s">
        <v>87</v>
      </c>
      <c r="BU21" s="533"/>
      <c r="BV21" s="536"/>
    </row>
    <row r="22" spans="1:74" ht="15.6" customHeight="1" x14ac:dyDescent="0.25">
      <c r="A22" s="586"/>
      <c r="M22" s="533"/>
      <c r="AA22" s="928"/>
      <c r="AB22" s="928"/>
      <c r="AC22" s="928"/>
      <c r="AD22" s="928"/>
      <c r="AE22" s="928"/>
      <c r="AF22" s="928"/>
      <c r="AG22" s="928"/>
      <c r="AH22" s="928"/>
      <c r="AI22" s="928"/>
      <c r="AJ22" s="928"/>
      <c r="AK22" s="536"/>
      <c r="AL22" s="532"/>
      <c r="AM22" s="533"/>
      <c r="AN22" s="588" t="s">
        <v>144</v>
      </c>
      <c r="AO22" s="533"/>
      <c r="AP22" s="533"/>
      <c r="AQ22" s="533"/>
      <c r="AR22" s="533"/>
      <c r="AS22" s="533"/>
      <c r="AT22" s="533"/>
      <c r="AU22" s="533"/>
      <c r="AV22" s="533"/>
      <c r="AW22" s="533"/>
      <c r="AX22" s="533"/>
      <c r="BQ22" s="928"/>
      <c r="BR22" s="928"/>
      <c r="BS22" s="928"/>
      <c r="BT22" s="928"/>
      <c r="BU22" s="533"/>
      <c r="BV22" s="536"/>
    </row>
    <row r="23" spans="1:74" ht="15.6" customHeight="1" x14ac:dyDescent="0.25">
      <c r="A23" s="532"/>
      <c r="M23" s="533"/>
      <c r="Y23" s="533"/>
      <c r="Z23" s="533"/>
      <c r="AA23" s="928"/>
      <c r="AB23" s="928"/>
      <c r="AC23" s="928"/>
      <c r="AD23" s="928"/>
      <c r="AE23" s="928"/>
      <c r="AF23" s="928"/>
      <c r="AG23" s="928"/>
      <c r="AH23" s="928"/>
      <c r="AI23" s="928"/>
      <c r="AJ23" s="928"/>
      <c r="AK23" s="536"/>
      <c r="AL23" s="532"/>
      <c r="AM23" s="533"/>
      <c r="AN23" s="588" t="s">
        <v>145</v>
      </c>
      <c r="AO23" s="533"/>
      <c r="AP23" s="533"/>
      <c r="AQ23" s="533"/>
      <c r="AR23" s="533"/>
      <c r="AS23" s="533"/>
      <c r="AT23" s="533"/>
      <c r="AU23" s="533"/>
      <c r="AV23" s="533"/>
      <c r="AW23" s="533"/>
      <c r="AX23" s="533"/>
      <c r="BQ23" s="928"/>
      <c r="BR23" s="928"/>
      <c r="BS23" s="928"/>
      <c r="BT23" s="928"/>
      <c r="BU23" s="533"/>
      <c r="BV23" s="536"/>
    </row>
    <row r="24" spans="1:74" ht="15.6" customHeight="1" thickBot="1" x14ac:dyDescent="0.3">
      <c r="A24" s="532"/>
      <c r="M24" s="533"/>
      <c r="Y24" s="533"/>
      <c r="Z24" s="533"/>
      <c r="AA24" s="928"/>
      <c r="AB24" s="928"/>
      <c r="AC24" s="928"/>
      <c r="AD24" s="928"/>
      <c r="AE24" s="928"/>
      <c r="AF24" s="928"/>
      <c r="AG24" s="928"/>
      <c r="AH24" s="928"/>
      <c r="AI24" s="928"/>
      <c r="AJ24" s="928"/>
      <c r="AK24" s="536"/>
      <c r="AL24" s="532"/>
      <c r="AM24" s="533"/>
      <c r="AN24" s="533"/>
      <c r="AO24" s="533"/>
      <c r="AP24" s="533"/>
      <c r="AQ24" s="533"/>
      <c r="AR24" s="533"/>
      <c r="AS24" s="533"/>
      <c r="AT24" s="533"/>
      <c r="AU24" s="533"/>
      <c r="AV24" s="533"/>
      <c r="AW24" s="533"/>
      <c r="AX24" s="533"/>
      <c r="BI24" s="533"/>
      <c r="BJ24" s="533"/>
      <c r="BQ24" s="935"/>
      <c r="BR24" s="935"/>
      <c r="BS24" s="928"/>
      <c r="BT24" s="935"/>
      <c r="BU24" s="533"/>
      <c r="BV24" s="536"/>
    </row>
    <row r="25" spans="1:74" ht="15.6" customHeight="1" thickBot="1" x14ac:dyDescent="0.35">
      <c r="A25" s="532"/>
      <c r="B25" s="533"/>
      <c r="C25" s="533"/>
      <c r="D25" s="533"/>
      <c r="E25" s="533"/>
      <c r="F25" s="533"/>
      <c r="G25" s="533"/>
      <c r="H25" s="533"/>
      <c r="I25" s="533"/>
      <c r="J25" s="533"/>
      <c r="O25" s="936" t="s">
        <v>94</v>
      </c>
      <c r="P25" s="937"/>
      <c r="Q25" s="937"/>
      <c r="R25" s="937"/>
      <c r="S25" s="937"/>
      <c r="T25" s="937"/>
      <c r="U25" s="938"/>
      <c r="X25" s="932" t="s">
        <v>95</v>
      </c>
      <c r="Y25" s="932"/>
      <c r="Z25" s="932"/>
      <c r="AA25" s="589"/>
      <c r="AB25" s="589"/>
      <c r="AC25" s="589"/>
      <c r="AD25" s="589"/>
      <c r="AE25" s="590"/>
      <c r="AF25" s="591"/>
      <c r="AG25" s="592"/>
      <c r="AH25" s="591"/>
      <c r="AI25" s="593"/>
      <c r="AJ25" s="591"/>
      <c r="AK25" s="536"/>
      <c r="AL25" s="532"/>
      <c r="AM25" s="942" t="s">
        <v>117</v>
      </c>
      <c r="AN25" s="943"/>
      <c r="AO25" s="943"/>
      <c r="AP25" s="943"/>
      <c r="AQ25" s="943"/>
      <c r="AR25" s="943"/>
      <c r="AS25" s="943"/>
      <c r="AT25" s="943"/>
      <c r="AU25" s="943"/>
      <c r="AV25" s="943"/>
      <c r="AW25" s="943"/>
      <c r="AX25" s="943"/>
      <c r="AY25" s="944"/>
      <c r="AZ25" s="594"/>
      <c r="BA25" s="594"/>
      <c r="BI25" s="533"/>
      <c r="BJ25" s="533"/>
      <c r="BN25" s="932" t="s">
        <v>56</v>
      </c>
      <c r="BO25" s="932"/>
      <c r="BP25" s="932"/>
      <c r="BQ25" s="591"/>
      <c r="BR25" s="591"/>
      <c r="BS25" s="591"/>
      <c r="BT25" s="591"/>
      <c r="BU25" s="533"/>
      <c r="BV25" s="536"/>
    </row>
    <row r="26" spans="1:74" ht="15.6" customHeight="1" thickBot="1" x14ac:dyDescent="0.35">
      <c r="A26" s="532"/>
      <c r="B26" s="533"/>
      <c r="C26" s="533"/>
      <c r="D26" s="533"/>
      <c r="E26" s="533"/>
      <c r="F26" s="533"/>
      <c r="G26" s="533"/>
      <c r="H26" s="533"/>
      <c r="I26" s="533"/>
      <c r="J26" s="533"/>
      <c r="O26" s="939"/>
      <c r="P26" s="940"/>
      <c r="Q26" s="940"/>
      <c r="R26" s="940"/>
      <c r="S26" s="940"/>
      <c r="T26" s="940"/>
      <c r="U26" s="941"/>
      <c r="X26" s="932" t="s">
        <v>96</v>
      </c>
      <c r="Y26" s="932"/>
      <c r="Z26" s="932"/>
      <c r="AA26" s="589"/>
      <c r="AB26" s="589"/>
      <c r="AC26" s="589"/>
      <c r="AD26" s="595"/>
      <c r="AE26" s="592"/>
      <c r="AF26" s="596"/>
      <c r="AG26" s="597"/>
      <c r="AH26" s="598"/>
      <c r="AI26" s="591"/>
      <c r="AJ26" s="599"/>
      <c r="AK26" s="536"/>
      <c r="AL26" s="532"/>
      <c r="AM26" s="945"/>
      <c r="AN26" s="946"/>
      <c r="AO26" s="946"/>
      <c r="AP26" s="946"/>
      <c r="AQ26" s="946"/>
      <c r="AR26" s="946"/>
      <c r="AS26" s="946"/>
      <c r="AT26" s="946"/>
      <c r="AU26" s="946"/>
      <c r="AV26" s="946"/>
      <c r="AW26" s="946"/>
      <c r="AX26" s="946"/>
      <c r="AY26" s="947"/>
      <c r="AZ26" s="594"/>
      <c r="BA26" s="594"/>
      <c r="BI26" s="533"/>
      <c r="BJ26" s="533"/>
      <c r="BN26" s="932" t="s">
        <v>76</v>
      </c>
      <c r="BO26" s="932"/>
      <c r="BP26" s="932"/>
      <c r="BQ26" s="599"/>
      <c r="BR26" s="600"/>
      <c r="BS26" s="601"/>
      <c r="BT26" s="602"/>
      <c r="BU26" s="533"/>
      <c r="BV26" s="536"/>
    </row>
    <row r="27" spans="1:74" ht="15.6" customHeight="1" x14ac:dyDescent="0.25">
      <c r="A27" s="532"/>
      <c r="B27" s="533"/>
      <c r="C27" s="533"/>
      <c r="D27" s="533"/>
      <c r="E27" s="533"/>
      <c r="F27" s="533"/>
      <c r="G27" s="533"/>
      <c r="H27" s="533"/>
      <c r="I27" s="533"/>
      <c r="J27" s="533"/>
      <c r="AK27" s="536"/>
      <c r="AL27" s="532"/>
      <c r="AM27" s="533"/>
      <c r="AN27" s="533"/>
      <c r="AO27" s="533"/>
      <c r="AP27" s="533"/>
      <c r="AQ27" s="533"/>
      <c r="AR27" s="533"/>
      <c r="AS27" s="533"/>
      <c r="AT27" s="533"/>
      <c r="AU27" s="533"/>
      <c r="AV27" s="533"/>
      <c r="AW27" s="533"/>
      <c r="AX27" s="533"/>
      <c r="BK27" s="533"/>
      <c r="BL27" s="533"/>
      <c r="BM27" s="533"/>
      <c r="BN27" s="533"/>
      <c r="BO27" s="533"/>
      <c r="BP27" s="533"/>
      <c r="BQ27" s="533"/>
      <c r="BR27" s="533"/>
      <c r="BS27" s="603"/>
      <c r="BT27" s="533"/>
      <c r="BU27" s="533"/>
      <c r="BV27" s="536"/>
    </row>
    <row r="28" spans="1:74" ht="15.6" customHeight="1" x14ac:dyDescent="0.25">
      <c r="A28" s="532"/>
      <c r="B28" s="533"/>
      <c r="C28" s="533"/>
      <c r="D28" s="533"/>
      <c r="E28" s="533"/>
      <c r="F28" s="533"/>
      <c r="G28" s="533"/>
      <c r="H28" s="533"/>
      <c r="I28" s="533"/>
      <c r="J28" s="533"/>
      <c r="AJ28" s="533"/>
      <c r="AK28" s="536"/>
      <c r="AL28" s="532"/>
      <c r="AM28" s="533"/>
      <c r="AN28" s="533"/>
      <c r="AO28" s="533"/>
      <c r="AP28" s="533"/>
      <c r="AQ28" s="533"/>
      <c r="AR28" s="533"/>
      <c r="AS28" s="533"/>
      <c r="AT28" s="533"/>
      <c r="AU28" s="533"/>
      <c r="AV28" s="533"/>
      <c r="AW28" s="533"/>
      <c r="AX28" s="533"/>
      <c r="BK28" s="533"/>
      <c r="BL28" s="533"/>
      <c r="BM28" s="533"/>
      <c r="BN28" s="533"/>
      <c r="BO28" s="533"/>
      <c r="BP28" s="533"/>
      <c r="BQ28" s="533"/>
      <c r="BR28" s="533"/>
      <c r="BS28" s="533"/>
      <c r="BT28" s="533"/>
      <c r="BU28" s="533"/>
      <c r="BV28" s="536"/>
    </row>
    <row r="29" spans="1:74" ht="15.6" customHeight="1" x14ac:dyDescent="0.25">
      <c r="A29" s="532"/>
      <c r="B29" s="533"/>
      <c r="C29" s="533"/>
      <c r="D29" s="533"/>
      <c r="E29" s="533"/>
      <c r="F29" s="533"/>
      <c r="G29" s="533"/>
      <c r="H29" s="533"/>
      <c r="I29" s="533"/>
      <c r="J29" s="533"/>
      <c r="AJ29" s="533"/>
      <c r="AK29" s="536"/>
      <c r="AL29" s="532"/>
      <c r="AM29" s="533"/>
      <c r="AN29" s="533"/>
      <c r="AO29" s="533"/>
      <c r="AP29" s="533"/>
      <c r="AQ29" s="533"/>
      <c r="AR29" s="533"/>
      <c r="AS29" s="533"/>
      <c r="AT29" s="533"/>
      <c r="AU29" s="533"/>
      <c r="AV29" s="533"/>
      <c r="AW29" s="533"/>
      <c r="AX29" s="533"/>
      <c r="AY29" s="533"/>
      <c r="AZ29" s="533"/>
      <c r="BA29" s="533"/>
      <c r="BB29" s="533"/>
      <c r="BC29" s="533"/>
      <c r="BD29" s="533"/>
      <c r="BE29" s="533"/>
      <c r="BF29" s="533"/>
      <c r="BG29" s="533"/>
      <c r="BH29" s="533"/>
      <c r="BI29" s="533"/>
      <c r="BJ29" s="533"/>
      <c r="BK29" s="533"/>
      <c r="BL29" s="533"/>
      <c r="BM29" s="533"/>
      <c r="BN29" s="533"/>
      <c r="BO29" s="533"/>
      <c r="BP29" s="533"/>
      <c r="BQ29" s="533"/>
      <c r="BR29" s="533"/>
      <c r="BS29" s="533"/>
      <c r="BT29" s="533"/>
      <c r="BU29" s="533"/>
      <c r="BV29" s="536"/>
    </row>
    <row r="30" spans="1:74" x14ac:dyDescent="0.25">
      <c r="A30" s="532"/>
      <c r="B30" s="533"/>
      <c r="C30" s="533"/>
      <c r="D30" s="533"/>
      <c r="E30" s="533"/>
      <c r="F30" s="533"/>
      <c r="G30" s="533"/>
      <c r="H30" s="533"/>
      <c r="I30" s="533"/>
      <c r="J30" s="533"/>
      <c r="AJ30" s="533"/>
      <c r="AK30" s="536"/>
      <c r="AL30" s="532"/>
      <c r="AM30" s="533"/>
      <c r="AN30" s="533"/>
      <c r="AO30" s="533"/>
      <c r="AP30" s="533"/>
      <c r="AQ30" s="533"/>
      <c r="AR30" s="533"/>
      <c r="AS30" s="533"/>
      <c r="AT30" s="533"/>
      <c r="AU30" s="533"/>
      <c r="AV30" s="533"/>
      <c r="AW30" s="533"/>
      <c r="AX30" s="533"/>
      <c r="AY30" s="533"/>
      <c r="AZ30" s="533"/>
      <c r="BA30" s="533"/>
      <c r="BB30" s="533"/>
      <c r="BC30" s="533"/>
      <c r="BD30" s="533"/>
      <c r="BE30" s="533"/>
      <c r="BF30" s="533"/>
      <c r="BG30" s="533"/>
      <c r="BH30" s="533"/>
      <c r="BI30" s="533"/>
      <c r="BJ30" s="533"/>
      <c r="BK30" s="533"/>
      <c r="BL30" s="533"/>
      <c r="BM30" s="533"/>
      <c r="BN30" s="533"/>
      <c r="BO30" s="533"/>
      <c r="BP30" s="533"/>
      <c r="BQ30" s="533"/>
      <c r="BR30" s="533"/>
      <c r="BS30" s="533"/>
      <c r="BT30" s="533"/>
      <c r="BU30" s="533"/>
      <c r="BV30" s="536"/>
    </row>
    <row r="31" spans="1:74" x14ac:dyDescent="0.25">
      <c r="A31" s="532"/>
      <c r="B31" s="533"/>
      <c r="C31" s="533"/>
      <c r="D31" s="533"/>
      <c r="E31" s="533"/>
      <c r="F31" s="533"/>
      <c r="G31" s="533"/>
      <c r="H31" s="533"/>
      <c r="I31" s="533"/>
      <c r="J31" s="533"/>
      <c r="AJ31" s="533"/>
      <c r="AK31" s="536"/>
      <c r="AL31" s="532"/>
      <c r="AM31" s="533"/>
      <c r="BJ31" s="533"/>
      <c r="BK31" s="533"/>
      <c r="BL31" s="533"/>
      <c r="BM31" s="533"/>
      <c r="BN31" s="533"/>
      <c r="BO31" s="533"/>
      <c r="BP31" s="533"/>
      <c r="BQ31" s="533"/>
      <c r="BR31" s="533"/>
      <c r="BS31" s="533"/>
      <c r="BT31" s="533"/>
      <c r="BU31" s="533"/>
      <c r="BV31" s="536"/>
    </row>
    <row r="32" spans="1:74" x14ac:dyDescent="0.25">
      <c r="A32" s="532"/>
      <c r="B32" s="533"/>
      <c r="C32" s="533"/>
      <c r="D32" s="533"/>
      <c r="E32" s="533"/>
      <c r="F32" s="533"/>
      <c r="G32" s="533"/>
      <c r="H32" s="533"/>
      <c r="I32" s="533"/>
      <c r="J32" s="533"/>
      <c r="AJ32" s="533"/>
      <c r="AK32" s="536"/>
      <c r="AL32" s="532"/>
      <c r="AM32" s="533"/>
      <c r="BJ32" s="533"/>
      <c r="BK32" s="533"/>
      <c r="BL32" s="533"/>
      <c r="BM32" s="533"/>
      <c r="BN32" s="533"/>
      <c r="BO32" s="533"/>
      <c r="BP32" s="533"/>
      <c r="BQ32" s="533"/>
      <c r="BR32" s="533"/>
      <c r="BS32" s="533"/>
      <c r="BT32" s="533"/>
      <c r="BU32" s="533"/>
      <c r="BV32" s="536"/>
    </row>
    <row r="33" spans="1:74" x14ac:dyDescent="0.25">
      <c r="A33" s="532"/>
      <c r="B33" s="533"/>
      <c r="C33" s="533"/>
      <c r="D33" s="533"/>
      <c r="E33" s="533"/>
      <c r="F33" s="533"/>
      <c r="G33" s="533"/>
      <c r="H33" s="533"/>
      <c r="I33" s="533"/>
      <c r="J33" s="533"/>
      <c r="S33" s="533"/>
      <c r="T33" s="533"/>
      <c r="U33" s="533"/>
      <c r="V33" s="533"/>
      <c r="W33" s="533"/>
      <c r="X33" s="533"/>
      <c r="Y33" s="533"/>
      <c r="Z33" s="533"/>
      <c r="AA33" s="533"/>
      <c r="AB33" s="533"/>
      <c r="AC33" s="533"/>
      <c r="AD33" s="533"/>
      <c r="AE33" s="533"/>
      <c r="AF33" s="533"/>
      <c r="AG33" s="533"/>
      <c r="AH33" s="533"/>
      <c r="AI33" s="533"/>
      <c r="AJ33" s="533"/>
      <c r="AK33" s="536"/>
      <c r="AL33" s="532"/>
      <c r="AM33" s="533"/>
      <c r="BJ33" s="533"/>
      <c r="BK33" s="533"/>
      <c r="BL33" s="533"/>
      <c r="BM33" s="533"/>
      <c r="BN33" s="533"/>
      <c r="BO33" s="533"/>
      <c r="BP33" s="533"/>
      <c r="BQ33" s="533"/>
      <c r="BR33" s="533"/>
      <c r="BS33" s="533"/>
      <c r="BT33" s="533"/>
      <c r="BU33" s="533"/>
      <c r="BV33" s="536"/>
    </row>
    <row r="34" spans="1:74" x14ac:dyDescent="0.25">
      <c r="A34" s="532"/>
      <c r="B34" s="533"/>
      <c r="C34" s="533"/>
      <c r="D34" s="533"/>
      <c r="E34" s="533"/>
      <c r="F34" s="533"/>
      <c r="G34" s="533"/>
      <c r="H34" s="533"/>
      <c r="I34" s="533"/>
      <c r="J34" s="533"/>
      <c r="S34" s="533"/>
      <c r="T34" s="533"/>
      <c r="U34" s="533"/>
      <c r="V34" s="533"/>
      <c r="W34" s="533"/>
      <c r="X34" s="533"/>
      <c r="Y34" s="533"/>
      <c r="Z34" s="533"/>
      <c r="AA34" s="533"/>
      <c r="AB34" s="533"/>
      <c r="AC34" s="533"/>
      <c r="AD34" s="533"/>
      <c r="AE34" s="533"/>
      <c r="AF34" s="533"/>
      <c r="AG34" s="533"/>
      <c r="AH34" s="533"/>
      <c r="AI34" s="533"/>
      <c r="AJ34" s="533"/>
      <c r="AK34" s="536"/>
      <c r="AL34" s="532"/>
      <c r="AM34" s="533"/>
      <c r="BJ34" s="533"/>
      <c r="BK34" s="533"/>
      <c r="BL34" s="533"/>
      <c r="BM34" s="533"/>
      <c r="BN34" s="533"/>
      <c r="BO34" s="533"/>
      <c r="BP34" s="533"/>
      <c r="BQ34" s="533"/>
      <c r="BR34" s="533"/>
      <c r="BS34" s="533"/>
      <c r="BT34" s="533"/>
      <c r="BU34" s="533"/>
      <c r="BV34" s="536"/>
    </row>
    <row r="35" spans="1:74" x14ac:dyDescent="0.25">
      <c r="A35" s="532"/>
      <c r="B35" s="533"/>
      <c r="C35" s="533"/>
      <c r="D35" s="533"/>
      <c r="E35" s="533"/>
      <c r="F35" s="533"/>
      <c r="G35" s="533"/>
      <c r="H35" s="533"/>
      <c r="I35" s="533"/>
      <c r="J35" s="533"/>
      <c r="S35" s="533"/>
      <c r="T35" s="533"/>
      <c r="U35" s="533"/>
      <c r="V35" s="533"/>
      <c r="W35" s="533"/>
      <c r="X35" s="533"/>
      <c r="Y35" s="533"/>
      <c r="Z35" s="533"/>
      <c r="AA35" s="533"/>
      <c r="AB35" s="533"/>
      <c r="AC35" s="533"/>
      <c r="AD35" s="533"/>
      <c r="AE35" s="533"/>
      <c r="AF35" s="533"/>
      <c r="AG35" s="533"/>
      <c r="AH35" s="533"/>
      <c r="AI35" s="533"/>
      <c r="AJ35" s="533"/>
      <c r="AK35" s="536"/>
      <c r="AL35" s="532"/>
      <c r="AM35" s="533"/>
      <c r="BJ35" s="533"/>
      <c r="BK35" s="533"/>
      <c r="BL35" s="533"/>
      <c r="BM35" s="533"/>
      <c r="BN35" s="533"/>
      <c r="BO35" s="533"/>
      <c r="BP35" s="533"/>
      <c r="BQ35" s="533"/>
      <c r="BR35" s="533"/>
      <c r="BS35" s="533"/>
      <c r="BT35" s="533"/>
      <c r="BU35" s="533"/>
      <c r="BV35" s="536"/>
    </row>
    <row r="36" spans="1:74" x14ac:dyDescent="0.25">
      <c r="A36" s="532"/>
      <c r="B36" s="533"/>
      <c r="C36" s="533"/>
      <c r="D36" s="533"/>
      <c r="E36" s="533"/>
      <c r="F36" s="533"/>
      <c r="G36" s="533"/>
      <c r="H36" s="533"/>
      <c r="I36" s="533"/>
      <c r="J36" s="533"/>
      <c r="S36" s="533"/>
      <c r="T36" s="533"/>
      <c r="U36" s="533"/>
      <c r="V36" s="533"/>
      <c r="W36" s="533"/>
      <c r="X36" s="533"/>
      <c r="Y36" s="533"/>
      <c r="Z36" s="533"/>
      <c r="AA36" s="533"/>
      <c r="AB36" s="533"/>
      <c r="AC36" s="533"/>
      <c r="AD36" s="533"/>
      <c r="AE36" s="533"/>
      <c r="AF36" s="533"/>
      <c r="AG36" s="533"/>
      <c r="AH36" s="533"/>
      <c r="AI36" s="533"/>
      <c r="AJ36" s="533"/>
      <c r="AK36" s="536"/>
      <c r="AL36" s="532"/>
      <c r="AM36" s="533"/>
      <c r="BJ36" s="533"/>
      <c r="BK36" s="533"/>
      <c r="BL36" s="533"/>
      <c r="BM36" s="533"/>
      <c r="BN36" s="533"/>
      <c r="BO36" s="533"/>
      <c r="BP36" s="533"/>
      <c r="BQ36" s="533"/>
      <c r="BR36" s="533"/>
      <c r="BS36" s="533"/>
      <c r="BT36" s="533"/>
      <c r="BU36" s="533"/>
      <c r="BV36" s="536"/>
    </row>
    <row r="37" spans="1:74" x14ac:dyDescent="0.25">
      <c r="A37" s="532"/>
      <c r="B37" s="533"/>
      <c r="C37" s="533"/>
      <c r="D37" s="533"/>
      <c r="E37" s="533"/>
      <c r="F37" s="533"/>
      <c r="G37" s="533"/>
      <c r="H37" s="533"/>
      <c r="I37" s="533"/>
      <c r="J37" s="533"/>
      <c r="S37" s="533"/>
      <c r="T37" s="533"/>
      <c r="U37" s="533"/>
      <c r="V37" s="533"/>
      <c r="W37" s="533"/>
      <c r="X37" s="533"/>
      <c r="Y37" s="533"/>
      <c r="Z37" s="533"/>
      <c r="AA37" s="533"/>
      <c r="AB37" s="533"/>
      <c r="AC37" s="533"/>
      <c r="AD37" s="533"/>
      <c r="AE37" s="533"/>
      <c r="AF37" s="533"/>
      <c r="AG37" s="533"/>
      <c r="AH37" s="533"/>
      <c r="AI37" s="533"/>
      <c r="AJ37" s="533"/>
      <c r="AK37" s="536"/>
      <c r="AL37" s="532"/>
      <c r="AM37" s="533"/>
      <c r="BJ37" s="533"/>
      <c r="BK37" s="533"/>
      <c r="BL37" s="533"/>
      <c r="BM37" s="533"/>
      <c r="BN37" s="533"/>
      <c r="BO37" s="533"/>
      <c r="BP37" s="533"/>
      <c r="BQ37" s="533"/>
      <c r="BR37" s="533"/>
      <c r="BS37" s="533"/>
      <c r="BT37" s="533"/>
      <c r="BU37" s="533"/>
      <c r="BV37" s="536"/>
    </row>
    <row r="38" spans="1:74" x14ac:dyDescent="0.25">
      <c r="A38" s="532"/>
      <c r="B38" s="533"/>
      <c r="C38" s="533"/>
      <c r="D38" s="533"/>
      <c r="E38" s="533"/>
      <c r="F38" s="533"/>
      <c r="G38" s="533"/>
      <c r="H38" s="533"/>
      <c r="I38" s="533"/>
      <c r="J38" s="533"/>
      <c r="S38" s="533"/>
      <c r="T38" s="533"/>
      <c r="U38" s="533"/>
      <c r="V38" s="533"/>
      <c r="W38" s="533"/>
      <c r="X38" s="533"/>
      <c r="Y38" s="533"/>
      <c r="Z38" s="533"/>
      <c r="AA38" s="533"/>
      <c r="AB38" s="533"/>
      <c r="AC38" s="533"/>
      <c r="AD38" s="533"/>
      <c r="AE38" s="533"/>
      <c r="AF38" s="533"/>
      <c r="AG38" s="533"/>
      <c r="AH38" s="533"/>
      <c r="AI38" s="533"/>
      <c r="AJ38" s="533"/>
      <c r="AK38" s="536"/>
      <c r="AL38" s="532"/>
      <c r="AM38" s="533"/>
      <c r="BJ38" s="533"/>
      <c r="BK38" s="533"/>
      <c r="BL38" s="533"/>
      <c r="BM38" s="533"/>
      <c r="BN38" s="533"/>
      <c r="BO38" s="533"/>
      <c r="BP38" s="533"/>
      <c r="BQ38" s="533"/>
      <c r="BR38" s="533"/>
      <c r="BS38" s="533"/>
      <c r="BT38" s="533"/>
      <c r="BU38" s="533"/>
      <c r="BV38" s="536"/>
    </row>
    <row r="39" spans="1:74" x14ac:dyDescent="0.25">
      <c r="A39" s="532"/>
      <c r="B39" s="533"/>
      <c r="C39" s="533"/>
      <c r="D39" s="533"/>
      <c r="E39" s="533"/>
      <c r="F39" s="533"/>
      <c r="G39" s="533"/>
      <c r="H39" s="533"/>
      <c r="I39" s="533"/>
      <c r="J39" s="533"/>
      <c r="S39" s="533"/>
      <c r="T39" s="533"/>
      <c r="U39" s="533"/>
      <c r="V39" s="533"/>
      <c r="W39" s="533"/>
      <c r="X39" s="533"/>
      <c r="Y39" s="533"/>
      <c r="Z39" s="533"/>
      <c r="AA39" s="533"/>
      <c r="AB39" s="533"/>
      <c r="AC39" s="533"/>
      <c r="AD39" s="533"/>
      <c r="AE39" s="533"/>
      <c r="AF39" s="533"/>
      <c r="AG39" s="533"/>
      <c r="AH39" s="533"/>
      <c r="AI39" s="533"/>
      <c r="AJ39" s="533"/>
      <c r="AK39" s="536"/>
      <c r="AL39" s="532"/>
      <c r="AM39" s="533"/>
      <c r="BJ39" s="533"/>
      <c r="BK39" s="533"/>
      <c r="BL39" s="533"/>
      <c r="BM39" s="533"/>
      <c r="BN39" s="533"/>
      <c r="BO39" s="533"/>
      <c r="BP39" s="533"/>
      <c r="BQ39" s="533"/>
      <c r="BR39" s="533"/>
      <c r="BS39" s="533"/>
      <c r="BT39" s="533"/>
      <c r="BU39" s="533"/>
      <c r="BV39" s="536"/>
    </row>
    <row r="40" spans="1:74" x14ac:dyDescent="0.25">
      <c r="A40" s="532"/>
      <c r="B40" s="533"/>
      <c r="C40" s="533"/>
      <c r="D40" s="533"/>
      <c r="E40" s="533"/>
      <c r="F40" s="533"/>
      <c r="G40" s="533"/>
      <c r="H40" s="533"/>
      <c r="I40" s="533"/>
      <c r="J40" s="533"/>
      <c r="S40" s="533"/>
      <c r="T40" s="533"/>
      <c r="U40" s="533"/>
      <c r="V40" s="533"/>
      <c r="W40" s="533"/>
      <c r="X40" s="533"/>
      <c r="Y40" s="533"/>
      <c r="Z40" s="533"/>
      <c r="AA40" s="533"/>
      <c r="AB40" s="533"/>
      <c r="AC40" s="533"/>
      <c r="AD40" s="533"/>
      <c r="AE40" s="533"/>
      <c r="AF40" s="533"/>
      <c r="AG40" s="533"/>
      <c r="AH40" s="533"/>
      <c r="AI40" s="533"/>
      <c r="AJ40" s="533"/>
      <c r="AK40" s="536"/>
      <c r="AL40" s="532"/>
      <c r="AM40" s="533"/>
      <c r="BJ40" s="533"/>
      <c r="BK40" s="533"/>
      <c r="BL40" s="533"/>
      <c r="BM40" s="533"/>
      <c r="BN40" s="533"/>
      <c r="BO40" s="533"/>
      <c r="BP40" s="533"/>
      <c r="BQ40" s="533"/>
      <c r="BR40" s="533"/>
      <c r="BS40" s="533"/>
      <c r="BT40" s="533"/>
      <c r="BU40" s="533"/>
      <c r="BV40" s="536"/>
    </row>
    <row r="41" spans="1:74" x14ac:dyDescent="0.25">
      <c r="A41" s="532"/>
      <c r="B41" s="533"/>
      <c r="C41" s="533"/>
      <c r="D41" s="533"/>
      <c r="E41" s="533"/>
      <c r="F41" s="533"/>
      <c r="G41" s="533"/>
      <c r="H41" s="533"/>
      <c r="I41" s="533"/>
      <c r="J41" s="533"/>
      <c r="S41" s="533"/>
      <c r="T41" s="533"/>
      <c r="U41" s="533"/>
      <c r="V41" s="533"/>
      <c r="W41" s="533"/>
      <c r="X41" s="533"/>
      <c r="Y41" s="533"/>
      <c r="Z41" s="533"/>
      <c r="AA41" s="533"/>
      <c r="AB41" s="533"/>
      <c r="AC41" s="533"/>
      <c r="AD41" s="533"/>
      <c r="AE41" s="533"/>
      <c r="AF41" s="533"/>
      <c r="AG41" s="533"/>
      <c r="AH41" s="533"/>
      <c r="AI41" s="533"/>
      <c r="AJ41" s="533"/>
      <c r="AK41" s="536"/>
      <c r="AL41" s="532"/>
      <c r="AM41" s="533"/>
      <c r="BJ41" s="533"/>
      <c r="BK41" s="533"/>
      <c r="BL41" s="533"/>
      <c r="BM41" s="533"/>
      <c r="BN41" s="533"/>
      <c r="BO41" s="533"/>
      <c r="BP41" s="533"/>
      <c r="BQ41" s="533"/>
      <c r="BR41" s="533"/>
      <c r="BS41" s="533"/>
      <c r="BT41" s="533"/>
      <c r="BU41" s="533"/>
      <c r="BV41" s="536"/>
    </row>
    <row r="42" spans="1:74" x14ac:dyDescent="0.25">
      <c r="A42" s="532"/>
      <c r="B42" s="533"/>
      <c r="C42" s="533"/>
      <c r="D42" s="533"/>
      <c r="E42" s="533"/>
      <c r="F42" s="533"/>
      <c r="G42" s="533"/>
      <c r="H42" s="533"/>
      <c r="I42" s="533"/>
      <c r="J42" s="533"/>
      <c r="K42" s="533"/>
      <c r="L42" s="533"/>
      <c r="M42" s="533"/>
      <c r="N42" s="533"/>
      <c r="O42" s="533"/>
      <c r="P42" s="533"/>
      <c r="Q42" s="533"/>
      <c r="R42" s="533"/>
      <c r="S42" s="533"/>
      <c r="T42" s="533"/>
      <c r="U42" s="533"/>
      <c r="V42" s="533"/>
      <c r="W42" s="533"/>
      <c r="X42" s="533"/>
      <c r="Y42" s="533"/>
      <c r="Z42" s="533"/>
      <c r="AA42" s="533"/>
      <c r="AB42" s="533"/>
      <c r="AC42" s="533"/>
      <c r="AD42" s="533"/>
      <c r="AE42" s="533"/>
      <c r="AF42" s="533"/>
      <c r="AG42" s="533"/>
      <c r="AH42" s="533"/>
      <c r="AI42" s="533"/>
      <c r="AJ42" s="533"/>
      <c r="AK42" s="536"/>
      <c r="AL42" s="532"/>
      <c r="AM42" s="533"/>
      <c r="BJ42" s="533"/>
      <c r="BK42" s="533"/>
      <c r="BL42" s="533"/>
      <c r="BM42" s="533"/>
      <c r="BN42" s="533"/>
      <c r="BO42" s="533"/>
      <c r="BP42" s="533"/>
      <c r="BQ42" s="533"/>
      <c r="BR42" s="533"/>
      <c r="BS42" s="533"/>
      <c r="BT42" s="533"/>
      <c r="BU42" s="533"/>
      <c r="BV42" s="536"/>
    </row>
    <row r="43" spans="1:74" x14ac:dyDescent="0.25">
      <c r="A43" s="532"/>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3"/>
      <c r="AD43" s="533"/>
      <c r="AE43" s="533"/>
      <c r="AF43" s="533"/>
      <c r="AG43" s="533"/>
      <c r="AH43" s="533"/>
      <c r="AI43" s="533"/>
      <c r="AJ43" s="533"/>
      <c r="AK43" s="536"/>
      <c r="AL43" s="532"/>
      <c r="AM43" s="533"/>
      <c r="BJ43" s="533"/>
      <c r="BK43" s="533"/>
      <c r="BL43" s="533"/>
      <c r="BM43" s="533"/>
      <c r="BN43" s="533"/>
      <c r="BO43" s="533"/>
      <c r="BP43" s="533"/>
      <c r="BQ43" s="533"/>
      <c r="BR43" s="533"/>
      <c r="BS43" s="533"/>
      <c r="BT43" s="533"/>
      <c r="BU43" s="533"/>
      <c r="BV43" s="536"/>
    </row>
    <row r="44" spans="1:74" x14ac:dyDescent="0.25">
      <c r="A44" s="532"/>
      <c r="B44" s="533"/>
      <c r="C44" s="533"/>
      <c r="D44" s="533"/>
      <c r="E44" s="533"/>
      <c r="F44" s="533"/>
      <c r="G44" s="533"/>
      <c r="H44" s="533"/>
      <c r="I44" s="533"/>
      <c r="J44" s="533"/>
      <c r="K44" s="533"/>
      <c r="L44" s="533"/>
      <c r="M44" s="533"/>
      <c r="N44" s="533"/>
      <c r="O44" s="533"/>
      <c r="P44" s="533"/>
      <c r="Q44" s="533"/>
      <c r="R44" s="533"/>
      <c r="S44" s="533"/>
      <c r="T44" s="533"/>
      <c r="U44" s="533"/>
      <c r="V44" s="533"/>
      <c r="W44" s="533"/>
      <c r="X44" s="533"/>
      <c r="Y44" s="533"/>
      <c r="Z44" s="533"/>
      <c r="AA44" s="533"/>
      <c r="AB44" s="533"/>
      <c r="AC44" s="533"/>
      <c r="AD44" s="533"/>
      <c r="AE44" s="533"/>
      <c r="AF44" s="533"/>
      <c r="AG44" s="533"/>
      <c r="AH44" s="533"/>
      <c r="AI44" s="533"/>
      <c r="AJ44" s="533"/>
      <c r="AK44" s="536"/>
      <c r="AL44" s="532"/>
      <c r="AM44" s="533"/>
      <c r="BJ44" s="533"/>
      <c r="BK44" s="533"/>
      <c r="BL44" s="533"/>
      <c r="BM44" s="533"/>
      <c r="BN44" s="533"/>
      <c r="BO44" s="533"/>
      <c r="BP44" s="533"/>
      <c r="BQ44" s="533"/>
      <c r="BR44" s="533"/>
      <c r="BS44" s="533"/>
      <c r="BT44" s="533"/>
      <c r="BU44" s="533"/>
      <c r="BV44" s="536"/>
    </row>
    <row r="45" spans="1:74" x14ac:dyDescent="0.25">
      <c r="A45" s="532"/>
      <c r="B45" s="533"/>
      <c r="C45" s="533"/>
      <c r="D45" s="533"/>
      <c r="E45" s="533"/>
      <c r="F45" s="533"/>
      <c r="G45" s="533"/>
      <c r="H45" s="533"/>
      <c r="I45" s="533"/>
      <c r="J45" s="533"/>
      <c r="K45" s="533"/>
      <c r="L45" s="533"/>
      <c r="M45" s="533"/>
      <c r="N45" s="533"/>
      <c r="O45" s="533"/>
      <c r="P45" s="533"/>
      <c r="Q45" s="533"/>
      <c r="R45" s="533"/>
      <c r="S45" s="533"/>
      <c r="T45" s="533"/>
      <c r="U45" s="533"/>
      <c r="V45" s="533"/>
      <c r="W45" s="533"/>
      <c r="X45" s="533"/>
      <c r="Y45" s="533"/>
      <c r="Z45" s="533"/>
      <c r="AA45" s="533"/>
      <c r="AB45" s="533"/>
      <c r="AC45" s="533"/>
      <c r="AD45" s="533"/>
      <c r="AE45" s="533"/>
      <c r="AF45" s="533"/>
      <c r="AG45" s="533"/>
      <c r="AH45" s="533"/>
      <c r="AI45" s="533"/>
      <c r="AJ45" s="533"/>
      <c r="AK45" s="536"/>
      <c r="AL45" s="532"/>
      <c r="AM45" s="533"/>
      <c r="BJ45" s="533"/>
      <c r="BK45" s="533"/>
      <c r="BL45" s="533"/>
      <c r="BM45" s="533"/>
      <c r="BN45" s="533"/>
      <c r="BO45" s="533"/>
      <c r="BP45" s="533"/>
      <c r="BQ45" s="533"/>
      <c r="BR45" s="533"/>
      <c r="BS45" s="533"/>
      <c r="BT45" s="533"/>
      <c r="BU45" s="533"/>
      <c r="BV45" s="536"/>
    </row>
    <row r="46" spans="1:74" x14ac:dyDescent="0.25">
      <c r="A46" s="532"/>
      <c r="B46" s="533"/>
      <c r="C46" s="533"/>
      <c r="D46" s="533"/>
      <c r="E46" s="533"/>
      <c r="F46" s="533"/>
      <c r="G46" s="533"/>
      <c r="H46" s="533"/>
      <c r="I46" s="533"/>
      <c r="J46" s="533"/>
      <c r="K46" s="533"/>
      <c r="L46" s="533"/>
      <c r="M46" s="533"/>
      <c r="N46" s="533"/>
      <c r="O46" s="533"/>
      <c r="P46" s="533"/>
      <c r="S46" s="533"/>
      <c r="T46" s="533"/>
      <c r="U46" s="533"/>
      <c r="V46" s="533"/>
      <c r="W46" s="533"/>
      <c r="X46" s="533"/>
      <c r="Y46" s="533"/>
      <c r="Z46" s="533"/>
      <c r="AA46" s="533"/>
      <c r="AB46" s="533"/>
      <c r="AC46" s="533"/>
      <c r="AD46" s="533"/>
      <c r="AE46" s="533"/>
      <c r="AF46" s="533"/>
      <c r="AG46" s="533"/>
      <c r="AH46" s="533"/>
      <c r="AI46" s="533"/>
      <c r="AJ46" s="533"/>
      <c r="AK46" s="536"/>
      <c r="AL46" s="532"/>
      <c r="AM46" s="533"/>
      <c r="BJ46" s="533"/>
      <c r="BK46" s="533"/>
      <c r="BL46" s="533"/>
      <c r="BM46" s="533"/>
      <c r="BN46" s="533"/>
      <c r="BO46" s="533"/>
      <c r="BP46" s="533"/>
      <c r="BQ46" s="533"/>
      <c r="BR46" s="533"/>
      <c r="BS46" s="533"/>
      <c r="BT46" s="533"/>
      <c r="BU46" s="533"/>
      <c r="BV46" s="536"/>
    </row>
    <row r="47" spans="1:74" x14ac:dyDescent="0.25">
      <c r="A47" s="532"/>
      <c r="B47" s="533"/>
      <c r="C47" s="533"/>
      <c r="D47" s="533"/>
      <c r="E47" s="533"/>
      <c r="F47" s="533"/>
      <c r="G47" s="533"/>
      <c r="H47" s="533"/>
      <c r="I47" s="533"/>
      <c r="J47" s="533"/>
      <c r="K47" s="533"/>
      <c r="L47" s="533"/>
      <c r="M47" s="533"/>
      <c r="N47" s="533"/>
      <c r="O47" s="533"/>
      <c r="P47" s="533"/>
      <c r="AC47" s="533"/>
      <c r="AD47" s="533"/>
      <c r="AE47" s="533"/>
      <c r="AF47" s="533"/>
      <c r="AG47" s="533"/>
      <c r="AH47" s="533"/>
      <c r="AI47" s="533"/>
      <c r="AJ47" s="533"/>
      <c r="AK47" s="536"/>
      <c r="AL47" s="532"/>
      <c r="AM47" s="533"/>
      <c r="BJ47" s="533"/>
      <c r="BK47" s="533"/>
      <c r="BL47" s="533"/>
      <c r="BM47" s="533"/>
      <c r="BN47" s="533"/>
      <c r="BO47" s="533"/>
      <c r="BP47" s="533"/>
      <c r="BQ47" s="533"/>
      <c r="BR47" s="533"/>
      <c r="BS47" s="533"/>
      <c r="BT47" s="533"/>
      <c r="BU47" s="533"/>
      <c r="BV47" s="536"/>
    </row>
    <row r="48" spans="1:74" x14ac:dyDescent="0.25">
      <c r="A48" s="532"/>
      <c r="B48" s="533"/>
      <c r="C48" s="533"/>
      <c r="D48" s="533"/>
      <c r="E48" s="533"/>
      <c r="F48" s="533"/>
      <c r="G48" s="533"/>
      <c r="H48" s="533"/>
      <c r="I48" s="533"/>
      <c r="J48" s="533"/>
      <c r="K48" s="533"/>
      <c r="L48" s="533"/>
      <c r="M48" s="533"/>
      <c r="N48" s="533"/>
      <c r="O48" s="533"/>
      <c r="P48" s="533"/>
      <c r="AC48" s="533"/>
      <c r="AD48" s="533"/>
      <c r="AE48" s="533"/>
      <c r="AF48" s="533"/>
      <c r="AG48" s="533"/>
      <c r="AH48" s="533"/>
      <c r="AI48" s="533"/>
      <c r="AJ48" s="533"/>
      <c r="AK48" s="536"/>
      <c r="AL48" s="532"/>
      <c r="AM48" s="533"/>
      <c r="BJ48" s="533"/>
      <c r="BK48" s="533"/>
      <c r="BL48" s="533"/>
      <c r="BM48" s="533"/>
      <c r="BN48" s="533"/>
      <c r="BO48" s="533"/>
      <c r="BP48" s="533"/>
      <c r="BQ48" s="533"/>
      <c r="BR48" s="533"/>
      <c r="BS48" s="533"/>
      <c r="BT48" s="533"/>
      <c r="BU48" s="533"/>
      <c r="BV48" s="536"/>
    </row>
    <row r="49" spans="1:74" x14ac:dyDescent="0.25">
      <c r="A49" s="532"/>
      <c r="B49" s="533"/>
      <c r="C49" s="533"/>
      <c r="D49" s="533"/>
      <c r="E49" s="533"/>
      <c r="F49" s="533"/>
      <c r="G49" s="533"/>
      <c r="H49" s="533"/>
      <c r="I49" s="533"/>
      <c r="J49" s="533"/>
      <c r="K49" s="533"/>
      <c r="L49" s="533"/>
      <c r="M49" s="533"/>
      <c r="N49" s="533"/>
      <c r="O49" s="533"/>
      <c r="P49" s="533"/>
      <c r="AC49" s="533"/>
      <c r="AD49" s="533"/>
      <c r="AE49" s="533"/>
      <c r="AF49" s="533"/>
      <c r="AG49" s="533"/>
      <c r="AH49" s="533"/>
      <c r="AI49" s="533"/>
      <c r="AJ49" s="533"/>
      <c r="AK49" s="536"/>
      <c r="AL49" s="532"/>
      <c r="AM49" s="533"/>
      <c r="BJ49" s="533"/>
      <c r="BK49" s="533"/>
      <c r="BL49" s="533"/>
      <c r="BM49" s="533"/>
      <c r="BN49" s="533"/>
      <c r="BO49" s="533"/>
      <c r="BP49" s="533"/>
      <c r="BQ49" s="533"/>
      <c r="BR49" s="533"/>
      <c r="BS49" s="533"/>
      <c r="BT49" s="533"/>
      <c r="BU49" s="533"/>
      <c r="BV49" s="536"/>
    </row>
    <row r="50" spans="1:74" x14ac:dyDescent="0.25">
      <c r="A50" s="532"/>
      <c r="B50" s="533"/>
      <c r="C50" s="533"/>
      <c r="D50" s="533"/>
      <c r="E50" s="533"/>
      <c r="F50" s="533"/>
      <c r="G50" s="533"/>
      <c r="H50" s="533"/>
      <c r="I50" s="533"/>
      <c r="J50" s="533"/>
      <c r="K50" s="533"/>
      <c r="L50" s="533"/>
      <c r="M50" s="533"/>
      <c r="N50" s="533"/>
      <c r="O50" s="533"/>
      <c r="P50" s="533"/>
      <c r="AC50" s="533"/>
      <c r="AD50" s="533"/>
      <c r="AE50" s="533"/>
      <c r="AF50" s="533"/>
      <c r="AG50" s="533"/>
      <c r="AH50" s="533"/>
      <c r="AI50" s="533"/>
      <c r="AJ50" s="533"/>
      <c r="AK50" s="536"/>
      <c r="AL50" s="532"/>
      <c r="AM50" s="533"/>
      <c r="BJ50" s="533"/>
      <c r="BK50" s="533"/>
      <c r="BL50" s="533"/>
      <c r="BM50" s="533"/>
      <c r="BN50" s="533"/>
      <c r="BO50" s="533"/>
      <c r="BP50" s="533"/>
      <c r="BQ50" s="533"/>
      <c r="BR50" s="533"/>
      <c r="BS50" s="533"/>
      <c r="BT50" s="533"/>
      <c r="BU50" s="533"/>
      <c r="BV50" s="536"/>
    </row>
    <row r="51" spans="1:74" x14ac:dyDescent="0.25">
      <c r="A51" s="532"/>
      <c r="B51" s="533"/>
      <c r="C51" s="533"/>
      <c r="D51" s="533"/>
      <c r="E51" s="533"/>
      <c r="F51" s="533"/>
      <c r="G51" s="533"/>
      <c r="H51" s="533"/>
      <c r="I51" s="533"/>
      <c r="J51" s="533"/>
      <c r="K51" s="533"/>
      <c r="L51" s="533"/>
      <c r="M51" s="533"/>
      <c r="N51" s="533"/>
      <c r="O51" s="533"/>
      <c r="P51" s="533"/>
      <c r="AC51" s="533"/>
      <c r="AD51" s="533"/>
      <c r="AE51" s="533"/>
      <c r="AF51" s="533"/>
      <c r="AG51" s="533"/>
      <c r="AH51" s="533"/>
      <c r="AI51" s="533"/>
      <c r="AJ51" s="533"/>
      <c r="AK51" s="536"/>
      <c r="AL51" s="532"/>
      <c r="AM51" s="533"/>
      <c r="BJ51" s="533"/>
      <c r="BK51" s="533"/>
      <c r="BL51" s="533"/>
      <c r="BM51" s="533"/>
      <c r="BN51" s="533"/>
      <c r="BO51" s="533"/>
      <c r="BP51" s="533"/>
      <c r="BQ51" s="533"/>
      <c r="BR51" s="533"/>
      <c r="BS51" s="533"/>
      <c r="BT51" s="533"/>
      <c r="BU51" s="533"/>
      <c r="BV51" s="536"/>
    </row>
    <row r="52" spans="1:74" ht="12.75" customHeight="1" x14ac:dyDescent="0.25">
      <c r="A52" s="604"/>
      <c r="B52" s="933" t="s">
        <v>97</v>
      </c>
      <c r="C52" s="933"/>
      <c r="D52" s="933"/>
      <c r="E52" s="933"/>
      <c r="F52" s="933"/>
      <c r="G52" s="933"/>
      <c r="H52" s="933"/>
      <c r="I52" s="933"/>
      <c r="J52" s="933"/>
      <c r="K52" s="862" t="s">
        <v>98</v>
      </c>
      <c r="L52" s="862"/>
      <c r="M52" s="862"/>
      <c r="N52" s="862"/>
      <c r="O52" s="862"/>
      <c r="P52" s="862"/>
      <c r="Q52" s="862"/>
      <c r="R52" s="862"/>
      <c r="S52" s="862"/>
      <c r="T52" s="862"/>
      <c r="U52" s="862"/>
      <c r="V52" s="862"/>
      <c r="W52" s="862"/>
      <c r="X52" s="862"/>
      <c r="Y52" s="862"/>
      <c r="Z52" s="862"/>
      <c r="AA52" s="862"/>
      <c r="AB52" s="862"/>
      <c r="AC52" s="862"/>
      <c r="AD52" s="862"/>
      <c r="AE52" s="862"/>
      <c r="AF52" s="587"/>
      <c r="AG52" s="587"/>
      <c r="AH52" s="587"/>
      <c r="AI52" s="587"/>
      <c r="AJ52" s="587"/>
      <c r="AK52" s="605"/>
      <c r="AL52" s="532"/>
      <c r="AM52" s="933" t="s">
        <v>97</v>
      </c>
      <c r="AN52" s="933"/>
      <c r="AO52" s="933"/>
      <c r="AP52" s="933"/>
      <c r="AQ52" s="933"/>
      <c r="AR52" s="933"/>
      <c r="AS52" s="933"/>
      <c r="AT52" s="933"/>
      <c r="AU52" s="933"/>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533"/>
      <c r="BV52" s="536"/>
    </row>
    <row r="53" spans="1:74" ht="13.8" thickBot="1" x14ac:dyDescent="0.3">
      <c r="A53" s="606"/>
      <c r="B53" s="934"/>
      <c r="C53" s="934"/>
      <c r="D53" s="934"/>
      <c r="E53" s="934"/>
      <c r="F53" s="934"/>
      <c r="G53" s="934"/>
      <c r="H53" s="934"/>
      <c r="I53" s="934"/>
      <c r="J53" s="934"/>
      <c r="K53" s="863"/>
      <c r="L53" s="863"/>
      <c r="M53" s="863"/>
      <c r="N53" s="863"/>
      <c r="O53" s="863"/>
      <c r="P53" s="863"/>
      <c r="Q53" s="863"/>
      <c r="R53" s="863"/>
      <c r="S53" s="863"/>
      <c r="T53" s="863"/>
      <c r="U53" s="863"/>
      <c r="V53" s="863"/>
      <c r="W53" s="863"/>
      <c r="X53" s="863"/>
      <c r="Y53" s="863"/>
      <c r="Z53" s="863"/>
      <c r="AA53" s="863"/>
      <c r="AB53" s="863"/>
      <c r="AC53" s="863"/>
      <c r="AD53" s="863"/>
      <c r="AE53" s="863"/>
      <c r="AF53" s="607"/>
      <c r="AG53" s="607"/>
      <c r="AH53" s="607"/>
      <c r="AI53" s="607"/>
      <c r="AJ53" s="607"/>
      <c r="AK53" s="608"/>
      <c r="AL53" s="609"/>
      <c r="AM53" s="934"/>
      <c r="AN53" s="934"/>
      <c r="AO53" s="934"/>
      <c r="AP53" s="934"/>
      <c r="AQ53" s="934"/>
      <c r="AR53" s="934"/>
      <c r="AS53" s="934"/>
      <c r="AT53" s="934"/>
      <c r="AU53" s="934"/>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610"/>
      <c r="BV53" s="611"/>
    </row>
    <row r="54" spans="1:74" x14ac:dyDescent="0.25">
      <c r="AL54" s="612"/>
      <c r="AM54" s="612"/>
      <c r="AN54" s="612"/>
      <c r="AO54" s="612"/>
      <c r="AP54" s="612"/>
      <c r="AQ54" s="612"/>
      <c r="AR54" s="612"/>
      <c r="AS54" s="612"/>
      <c r="AT54" s="612"/>
      <c r="AU54" s="612"/>
      <c r="AV54" s="612"/>
      <c r="AW54" s="612"/>
      <c r="AX54" s="612"/>
      <c r="AY54" s="612"/>
      <c r="AZ54" s="612"/>
      <c r="BA54" s="612"/>
      <c r="BB54" s="612"/>
      <c r="BC54" s="612"/>
      <c r="BD54" s="612"/>
      <c r="BE54" s="612"/>
      <c r="BF54" s="612"/>
      <c r="BG54" s="612"/>
      <c r="BH54" s="612"/>
      <c r="BI54" s="612"/>
      <c r="BJ54" s="612"/>
      <c r="BK54" s="612"/>
      <c r="BL54" s="612"/>
      <c r="BM54" s="612"/>
      <c r="BN54" s="612"/>
      <c r="BO54" s="612"/>
      <c r="BP54" s="612"/>
      <c r="BQ54" s="612"/>
      <c r="BR54" s="612"/>
      <c r="BS54" s="612"/>
      <c r="BT54" s="612"/>
      <c r="BU54" s="612"/>
      <c r="BV54" s="612"/>
    </row>
  </sheetData>
  <sheetProtection sheet="1" objects="1" scenarios="1"/>
  <mergeCells count="179">
    <mergeCell ref="BN26:BP26"/>
    <mergeCell ref="B52:J53"/>
    <mergeCell ref="K52:AE53"/>
    <mergeCell ref="AM52:AU53"/>
    <mergeCell ref="AV52:BT53"/>
    <mergeCell ref="AJ21:AJ24"/>
    <mergeCell ref="BQ21:BQ24"/>
    <mergeCell ref="BR21:BR24"/>
    <mergeCell ref="BS21:BS24"/>
    <mergeCell ref="BT21:BT24"/>
    <mergeCell ref="O25:U26"/>
    <mergeCell ref="X25:Z25"/>
    <mergeCell ref="AM25:AY26"/>
    <mergeCell ref="BN25:BP25"/>
    <mergeCell ref="X26:Z26"/>
    <mergeCell ref="BO18:BP18"/>
    <mergeCell ref="AA21:AA24"/>
    <mergeCell ref="AB21:AB24"/>
    <mergeCell ref="AC21:AC24"/>
    <mergeCell ref="AD21:AD24"/>
    <mergeCell ref="AE21:AE24"/>
    <mergeCell ref="AF21:AF24"/>
    <mergeCell ref="AG21:AG24"/>
    <mergeCell ref="AH21:AH24"/>
    <mergeCell ref="AI21:AI24"/>
    <mergeCell ref="AM18:AY18"/>
    <mergeCell ref="BD18:BE18"/>
    <mergeCell ref="BF18:BG18"/>
    <mergeCell ref="BH18:BI18"/>
    <mergeCell ref="BK18:BL18"/>
    <mergeCell ref="BM18:BN18"/>
    <mergeCell ref="O18:P18"/>
    <mergeCell ref="Q18:R18"/>
    <mergeCell ref="S18:T18"/>
    <mergeCell ref="AA18:AB18"/>
    <mergeCell ref="AC18:AD18"/>
    <mergeCell ref="AE18:AF18"/>
    <mergeCell ref="BD17:BE17"/>
    <mergeCell ref="BF17:BG17"/>
    <mergeCell ref="BH17:BI17"/>
    <mergeCell ref="BK17:BL17"/>
    <mergeCell ref="BM17:BN17"/>
    <mergeCell ref="BO17:BP17"/>
    <mergeCell ref="O17:P17"/>
    <mergeCell ref="Q17:R17"/>
    <mergeCell ref="S17:T17"/>
    <mergeCell ref="AA17:AB17"/>
    <mergeCell ref="AC17:AD17"/>
    <mergeCell ref="AE17:AF17"/>
    <mergeCell ref="BD16:BE16"/>
    <mergeCell ref="BF16:BG16"/>
    <mergeCell ref="BH16:BI16"/>
    <mergeCell ref="BK16:BL16"/>
    <mergeCell ref="BM16:BN16"/>
    <mergeCell ref="BO16:BP16"/>
    <mergeCell ref="O16:P16"/>
    <mergeCell ref="Q16:R16"/>
    <mergeCell ref="S16:T16"/>
    <mergeCell ref="AA16:AB16"/>
    <mergeCell ref="AC16:AD16"/>
    <mergeCell ref="AE16:AF16"/>
    <mergeCell ref="BD15:BE15"/>
    <mergeCell ref="BF15:BG15"/>
    <mergeCell ref="BH15:BI15"/>
    <mergeCell ref="BK15:BL15"/>
    <mergeCell ref="BM15:BN15"/>
    <mergeCell ref="BO15:BP15"/>
    <mergeCell ref="O15:P15"/>
    <mergeCell ref="Q15:R15"/>
    <mergeCell ref="S15:T15"/>
    <mergeCell ref="AA15:AB15"/>
    <mergeCell ref="AC15:AD15"/>
    <mergeCell ref="AE15:AF15"/>
    <mergeCell ref="BD14:BE14"/>
    <mergeCell ref="BF14:BG14"/>
    <mergeCell ref="BH14:BI14"/>
    <mergeCell ref="BK14:BL14"/>
    <mergeCell ref="BM14:BN14"/>
    <mergeCell ref="BO14:BP14"/>
    <mergeCell ref="O14:P14"/>
    <mergeCell ref="Q14:R14"/>
    <mergeCell ref="S14:T14"/>
    <mergeCell ref="AA14:AB14"/>
    <mergeCell ref="AC14:AD14"/>
    <mergeCell ref="AE14:AF14"/>
    <mergeCell ref="BD13:BE13"/>
    <mergeCell ref="BF13:BG13"/>
    <mergeCell ref="BH13:BI13"/>
    <mergeCell ref="BK13:BL13"/>
    <mergeCell ref="BM13:BN13"/>
    <mergeCell ref="BO13:BP13"/>
    <mergeCell ref="O13:P13"/>
    <mergeCell ref="Q13:R13"/>
    <mergeCell ref="S13:T13"/>
    <mergeCell ref="AA13:AB13"/>
    <mergeCell ref="AC13:AD13"/>
    <mergeCell ref="AE13:AF13"/>
    <mergeCell ref="BK12:BL12"/>
    <mergeCell ref="BM12:BN12"/>
    <mergeCell ref="BO12:BP12"/>
    <mergeCell ref="O12:P12"/>
    <mergeCell ref="Q12:R12"/>
    <mergeCell ref="S12:T12"/>
    <mergeCell ref="AA12:AB12"/>
    <mergeCell ref="AC12:AD12"/>
    <mergeCell ref="AE12:AF12"/>
    <mergeCell ref="O11:P11"/>
    <mergeCell ref="Q11:R11"/>
    <mergeCell ref="S11:T11"/>
    <mergeCell ref="AA11:AB11"/>
    <mergeCell ref="AC11:AD11"/>
    <mergeCell ref="AE11:AF11"/>
    <mergeCell ref="BD12:BE12"/>
    <mergeCell ref="BF12:BG12"/>
    <mergeCell ref="BH12:BI12"/>
    <mergeCell ref="BK9:BL9"/>
    <mergeCell ref="BM9:BN9"/>
    <mergeCell ref="BO9:BP9"/>
    <mergeCell ref="BD11:BE11"/>
    <mergeCell ref="BF11:BG11"/>
    <mergeCell ref="BH11:BI11"/>
    <mergeCell ref="BK11:BL11"/>
    <mergeCell ref="BM11:BN11"/>
    <mergeCell ref="BO11:BP11"/>
    <mergeCell ref="AE10:AF10"/>
    <mergeCell ref="BM8:BN8"/>
    <mergeCell ref="BO8:BP8"/>
    <mergeCell ref="O9:P9"/>
    <mergeCell ref="Q9:R9"/>
    <mergeCell ref="S9:T9"/>
    <mergeCell ref="AA9:AB9"/>
    <mergeCell ref="AC9:AD9"/>
    <mergeCell ref="AE9:AF9"/>
    <mergeCell ref="BD9:BE9"/>
    <mergeCell ref="BF9:BG9"/>
    <mergeCell ref="AE8:AF8"/>
    <mergeCell ref="AG8:AJ8"/>
    <mergeCell ref="BD8:BE8"/>
    <mergeCell ref="BF8:BG8"/>
    <mergeCell ref="BH8:BI8"/>
    <mergeCell ref="BK8:BL8"/>
    <mergeCell ref="BD10:BE10"/>
    <mergeCell ref="BF10:BG10"/>
    <mergeCell ref="BH10:BI10"/>
    <mergeCell ref="BK10:BL10"/>
    <mergeCell ref="BM10:BN10"/>
    <mergeCell ref="BO10:BP10"/>
    <mergeCell ref="BH9:BI9"/>
    <mergeCell ref="O8:P8"/>
    <mergeCell ref="Q8:R8"/>
    <mergeCell ref="S8:T8"/>
    <mergeCell ref="U8:X8"/>
    <mergeCell ref="AA8:AB8"/>
    <mergeCell ref="AC8:AD8"/>
    <mergeCell ref="O10:P10"/>
    <mergeCell ref="Q10:R10"/>
    <mergeCell ref="S10:T10"/>
    <mergeCell ref="AA10:AB10"/>
    <mergeCell ref="AC10:AD10"/>
    <mergeCell ref="J7:L7"/>
    <mergeCell ref="O7:R7"/>
    <mergeCell ref="S7:X7"/>
    <mergeCell ref="AA7:AD7"/>
    <mergeCell ref="AE7:AJ7"/>
    <mergeCell ref="AU7:AW7"/>
    <mergeCell ref="A1:BV2"/>
    <mergeCell ref="A3:BV3"/>
    <mergeCell ref="A4:AK4"/>
    <mergeCell ref="AL4:BV4"/>
    <mergeCell ref="B6:L6"/>
    <mergeCell ref="O6:X6"/>
    <mergeCell ref="AA6:AJ6"/>
    <mergeCell ref="AM6:AW6"/>
    <mergeCell ref="BD6:BI6"/>
    <mergeCell ref="BK6:BP6"/>
    <mergeCell ref="BD7:BG7"/>
    <mergeCell ref="BH7:BI7"/>
    <mergeCell ref="BK7:BN7"/>
    <mergeCell ref="BO7:BP7"/>
  </mergeCells>
  <hyperlinks>
    <hyperlink ref="K52" r:id="rId1" tooltip="Click to view viewable format" display="https://pdm.vanderlande.com/download.aspx/G0027-620-00004-EN.pdf&amp;DocNumber=G0027-620-00004&amp;Language=EN&amp;mode=0&amp;OpenMode=inline" xr:uid="{00000000-0004-0000-0C00-000000000000}"/>
    <hyperlink ref="AV52" r:id="rId2" tooltip="Click to view viewable format" display="https://pdm.vanderlande.com/download.aspx/G0027-620-00013-EN.pdf&amp;DocNumber=G0027-620-00013&amp;Language=EN&amp;mode=0&amp;OpenMode=inline" xr:uid="{00000000-0004-0000-0C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32769"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32769" r:id="rId6"/>
      </mc:Fallback>
    </mc:AlternateContent>
    <mc:AlternateContent xmlns:mc="http://schemas.openxmlformats.org/markup-compatibility/2006">
      <mc:Choice Requires="x14">
        <oleObject progId="Visio.Drawing.11" shapeId="32770"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32770" r:id="rId8"/>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30"/>
  <sheetViews>
    <sheetView workbookViewId="0">
      <selection activeCell="N15" sqref="N15"/>
    </sheetView>
  </sheetViews>
  <sheetFormatPr defaultColWidth="9.109375" defaultRowHeight="14.4" x14ac:dyDescent="0.3"/>
  <cols>
    <col min="1" max="1" width="7.88671875" style="308" customWidth="1"/>
    <col min="2" max="2" width="12.5546875" style="308" customWidth="1"/>
    <col min="3" max="3" width="13.5546875" style="308" bestFit="1" customWidth="1"/>
    <col min="4" max="4" width="13.109375" style="308" customWidth="1"/>
    <col min="5" max="5" width="22.5546875" style="308" customWidth="1"/>
    <col min="6" max="6" width="10.6640625" style="308" customWidth="1"/>
    <col min="7" max="16384" width="9.109375" style="307"/>
  </cols>
  <sheetData>
    <row r="1" spans="1:6" ht="15" thickBot="1" x14ac:dyDescent="0.35">
      <c r="A1" s="960" t="s">
        <v>393</v>
      </c>
      <c r="B1" s="961"/>
      <c r="C1" s="961"/>
      <c r="D1" s="961"/>
      <c r="E1" s="961"/>
      <c r="F1" s="962"/>
    </row>
    <row r="2" spans="1:6" x14ac:dyDescent="0.3">
      <c r="A2" s="334" t="s">
        <v>270</v>
      </c>
      <c r="B2" s="333" t="s">
        <v>269</v>
      </c>
      <c r="C2" s="333" t="s">
        <v>268</v>
      </c>
      <c r="D2" s="333" t="s">
        <v>267</v>
      </c>
      <c r="E2" s="332" t="s">
        <v>266</v>
      </c>
      <c r="F2" s="331" t="s">
        <v>260</v>
      </c>
    </row>
    <row r="3" spans="1:6" ht="15" thickBot="1" x14ac:dyDescent="0.35">
      <c r="A3" s="330"/>
      <c r="B3" s="329"/>
      <c r="C3" s="329"/>
      <c r="D3" s="329"/>
      <c r="E3" s="328" t="s">
        <v>265</v>
      </c>
      <c r="F3" s="327" t="s">
        <v>204</v>
      </c>
    </row>
    <row r="4" spans="1:6" x14ac:dyDescent="0.3">
      <c r="A4" s="963"/>
      <c r="B4" s="950"/>
      <c r="C4" s="950"/>
      <c r="D4" s="326"/>
      <c r="E4" s="483"/>
      <c r="F4" s="484"/>
    </row>
    <row r="5" spans="1:6" x14ac:dyDescent="0.3">
      <c r="A5" s="954"/>
      <c r="B5" s="949"/>
      <c r="C5" s="949"/>
      <c r="D5" s="323"/>
      <c r="E5" s="485"/>
      <c r="F5" s="486"/>
    </row>
    <row r="6" spans="1:6" x14ac:dyDescent="0.3">
      <c r="A6" s="957"/>
      <c r="B6" s="955"/>
      <c r="C6" s="955"/>
      <c r="D6" s="325"/>
      <c r="E6" s="487"/>
      <c r="F6" s="488"/>
    </row>
    <row r="7" spans="1:6" x14ac:dyDescent="0.3">
      <c r="A7" s="953"/>
      <c r="B7" s="948"/>
      <c r="C7" s="948"/>
      <c r="D7" s="315"/>
      <c r="E7" s="489"/>
      <c r="F7" s="490"/>
    </row>
    <row r="8" spans="1:6" x14ac:dyDescent="0.3">
      <c r="A8" s="953"/>
      <c r="B8" s="948"/>
      <c r="C8" s="948"/>
      <c r="D8" s="315"/>
      <c r="E8" s="491"/>
      <c r="F8" s="492"/>
    </row>
    <row r="9" spans="1:6" x14ac:dyDescent="0.3">
      <c r="A9" s="958"/>
      <c r="B9" s="956"/>
      <c r="C9" s="956"/>
      <c r="D9" s="324"/>
      <c r="E9" s="489"/>
      <c r="F9" s="490"/>
    </row>
    <row r="10" spans="1:6" x14ac:dyDescent="0.3">
      <c r="A10" s="952"/>
      <c r="B10" s="951"/>
      <c r="C10" s="951"/>
      <c r="D10" s="318"/>
      <c r="E10" s="493"/>
      <c r="F10" s="484"/>
    </row>
    <row r="11" spans="1:6" x14ac:dyDescent="0.3">
      <c r="A11" s="953"/>
      <c r="B11" s="948"/>
      <c r="C11" s="948"/>
      <c r="D11" s="315"/>
      <c r="E11" s="491"/>
      <c r="F11" s="492"/>
    </row>
    <row r="12" spans="1:6" x14ac:dyDescent="0.3">
      <c r="A12" s="953"/>
      <c r="B12" s="948"/>
      <c r="C12" s="948"/>
      <c r="D12" s="315"/>
      <c r="E12" s="494"/>
      <c r="F12" s="492"/>
    </row>
    <row r="13" spans="1:6" x14ac:dyDescent="0.3">
      <c r="A13" s="954"/>
      <c r="B13" s="949"/>
      <c r="C13" s="949"/>
      <c r="D13" s="323"/>
      <c r="E13" s="495"/>
      <c r="F13" s="486"/>
    </row>
    <row r="14" spans="1:6" x14ac:dyDescent="0.3">
      <c r="A14" s="957"/>
      <c r="B14" s="955"/>
      <c r="C14" s="955"/>
      <c r="D14" s="325"/>
      <c r="E14" s="496"/>
      <c r="F14" s="488"/>
    </row>
    <row r="15" spans="1:6" x14ac:dyDescent="0.3">
      <c r="A15" s="953"/>
      <c r="B15" s="948"/>
      <c r="C15" s="948"/>
      <c r="D15" s="315"/>
      <c r="E15" s="491"/>
      <c r="F15" s="492"/>
    </row>
    <row r="16" spans="1:6" x14ac:dyDescent="0.3">
      <c r="A16" s="953"/>
      <c r="B16" s="948"/>
      <c r="C16" s="948"/>
      <c r="D16" s="315"/>
      <c r="E16" s="494"/>
      <c r="F16" s="492"/>
    </row>
    <row r="17" spans="1:6" x14ac:dyDescent="0.3">
      <c r="A17" s="958"/>
      <c r="B17" s="956"/>
      <c r="C17" s="956"/>
      <c r="D17" s="324"/>
      <c r="E17" s="497"/>
      <c r="F17" s="490"/>
    </row>
    <row r="18" spans="1:6" x14ac:dyDescent="0.3">
      <c r="A18" s="952"/>
      <c r="B18" s="951"/>
      <c r="C18" s="951"/>
      <c r="D18" s="318"/>
      <c r="E18" s="493"/>
      <c r="F18" s="484"/>
    </row>
    <row r="19" spans="1:6" x14ac:dyDescent="0.3">
      <c r="A19" s="953"/>
      <c r="B19" s="948"/>
      <c r="C19" s="948"/>
      <c r="D19" s="315"/>
      <c r="E19" s="491"/>
      <c r="F19" s="492"/>
    </row>
    <row r="20" spans="1:6" x14ac:dyDescent="0.3">
      <c r="A20" s="954"/>
      <c r="B20" s="949"/>
      <c r="C20" s="949"/>
      <c r="D20" s="323"/>
      <c r="E20" s="485"/>
      <c r="F20" s="486"/>
    </row>
    <row r="21" spans="1:6" x14ac:dyDescent="0.3">
      <c r="A21" s="322"/>
      <c r="B21" s="321"/>
      <c r="C21" s="321"/>
      <c r="D21" s="321"/>
      <c r="E21" s="320"/>
      <c r="F21" s="319"/>
    </row>
    <row r="22" spans="1:6" x14ac:dyDescent="0.3">
      <c r="A22" s="952"/>
      <c r="B22" s="318"/>
      <c r="C22" s="318"/>
      <c r="D22" s="318"/>
      <c r="E22" s="317"/>
      <c r="F22" s="316"/>
    </row>
    <row r="23" spans="1:6" x14ac:dyDescent="0.3">
      <c r="A23" s="953"/>
      <c r="B23" s="315"/>
      <c r="C23" s="315"/>
      <c r="D23" s="315"/>
      <c r="E23" s="314"/>
      <c r="F23" s="313"/>
    </row>
    <row r="24" spans="1:6" x14ac:dyDescent="0.3">
      <c r="A24" s="953"/>
      <c r="B24" s="315"/>
      <c r="C24" s="315"/>
      <c r="D24" s="315"/>
      <c r="E24" s="314"/>
      <c r="F24" s="313"/>
    </row>
    <row r="25" spans="1:6" x14ac:dyDescent="0.3">
      <c r="A25" s="953"/>
      <c r="B25" s="948"/>
      <c r="C25" s="948"/>
      <c r="D25" s="315"/>
      <c r="E25" s="314"/>
      <c r="F25" s="313"/>
    </row>
    <row r="26" spans="1:6" x14ac:dyDescent="0.3">
      <c r="A26" s="953"/>
      <c r="B26" s="948"/>
      <c r="C26" s="948"/>
      <c r="D26" s="315"/>
      <c r="E26" s="314"/>
      <c r="F26" s="313"/>
    </row>
    <row r="27" spans="1:6" ht="15" thickBot="1" x14ac:dyDescent="0.35">
      <c r="A27" s="959"/>
      <c r="B27" s="312"/>
      <c r="C27" s="312"/>
      <c r="D27" s="312"/>
      <c r="E27" s="311"/>
      <c r="F27" s="310"/>
    </row>
    <row r="29" spans="1:6" x14ac:dyDescent="0.3">
      <c r="A29" s="309" t="s">
        <v>264</v>
      </c>
    </row>
    <row r="30" spans="1:6" x14ac:dyDescent="0.3">
      <c r="A30" s="309" t="s">
        <v>263</v>
      </c>
    </row>
  </sheetData>
  <mergeCells count="24">
    <mergeCell ref="A22:A27"/>
    <mergeCell ref="C25:C26"/>
    <mergeCell ref="B25:B26"/>
    <mergeCell ref="A1:F1"/>
    <mergeCell ref="C4:C5"/>
    <mergeCell ref="A18:A20"/>
    <mergeCell ref="B18:B20"/>
    <mergeCell ref="C18:C20"/>
    <mergeCell ref="A4:A5"/>
    <mergeCell ref="C14:C15"/>
    <mergeCell ref="C16:C17"/>
    <mergeCell ref="A14:A17"/>
    <mergeCell ref="B14:B17"/>
    <mergeCell ref="B6:B7"/>
    <mergeCell ref="B8:B9"/>
    <mergeCell ref="B10:B11"/>
    <mergeCell ref="B12:B13"/>
    <mergeCell ref="B4:B5"/>
    <mergeCell ref="C10:C11"/>
    <mergeCell ref="A10:A13"/>
    <mergeCell ref="C12:C13"/>
    <mergeCell ref="C6:C7"/>
    <mergeCell ref="C8:C9"/>
    <mergeCell ref="A6:A9"/>
  </mergeCells>
  <printOptions horizontalCentered="1"/>
  <pageMargins left="0.70866141732283472" right="0.70866141732283472" top="0.74803149606299213" bottom="0.74803149606299213" header="0.31496062992125984" footer="0.31496062992125984"/>
  <pageSetup paperSize="9" orientation="portrait" r:id="rId1"/>
  <headerFooter>
    <oddFooter>&amp;L&amp;F&amp;C&amp;A&amp;R&amp;D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C12"/>
  <sheetViews>
    <sheetView zoomScaleNormal="100" workbookViewId="0">
      <selection activeCell="P21" sqref="P21"/>
    </sheetView>
  </sheetViews>
  <sheetFormatPr defaultColWidth="9.109375" defaultRowHeight="14.4" x14ac:dyDescent="0.3"/>
  <cols>
    <col min="1" max="1" width="5.33203125" style="255" bestFit="1" customWidth="1"/>
    <col min="2" max="2" width="14.5546875" style="255" bestFit="1" customWidth="1"/>
    <col min="3" max="3" width="34.33203125" style="255" bestFit="1" customWidth="1"/>
    <col min="4" max="4" width="11.109375" style="255" bestFit="1" customWidth="1"/>
    <col min="5" max="5" width="11" style="255" customWidth="1"/>
    <col min="6" max="6" width="5.33203125" style="255" bestFit="1" customWidth="1"/>
    <col min="7" max="7" width="5.5546875" style="255" bestFit="1" customWidth="1"/>
    <col min="8" max="8" width="5.5546875" style="255" customWidth="1"/>
    <col min="9" max="9" width="12.5546875" style="255" bestFit="1" customWidth="1"/>
    <col min="10" max="10" width="6.88671875" style="255" bestFit="1" customWidth="1"/>
    <col min="11" max="11" width="5.6640625" style="255" bestFit="1" customWidth="1"/>
    <col min="12" max="12" width="8.5546875" style="255" bestFit="1" customWidth="1"/>
    <col min="13" max="13" width="7.6640625" style="255" bestFit="1" customWidth="1"/>
    <col min="14" max="14" width="12.33203125" style="255" bestFit="1" customWidth="1"/>
    <col min="15" max="15" width="12.33203125" style="255" customWidth="1"/>
    <col min="16" max="16" width="24.33203125" style="255" bestFit="1" customWidth="1"/>
    <col min="17" max="17" width="24.33203125" style="255" customWidth="1"/>
    <col min="18" max="18" width="15.109375" style="255" bestFit="1" customWidth="1"/>
    <col min="19" max="19" width="5" style="255" bestFit="1" customWidth="1"/>
    <col min="20" max="20" width="4" style="255" bestFit="1" customWidth="1"/>
    <col min="21" max="21" width="5.5546875" style="255" bestFit="1" customWidth="1"/>
    <col min="22" max="22" width="6" style="255" bestFit="1" customWidth="1"/>
    <col min="23" max="23" width="5.109375" style="255" bestFit="1" customWidth="1"/>
    <col min="24" max="24" width="9.44140625" style="255" bestFit="1" customWidth="1"/>
    <col min="25" max="25" width="8.33203125" style="255" bestFit="1" customWidth="1"/>
    <col min="26" max="26" width="49.5546875" style="255" bestFit="1" customWidth="1"/>
    <col min="27" max="27" width="13.33203125" style="254" bestFit="1" customWidth="1"/>
    <col min="28" max="28" width="16.5546875" style="254" bestFit="1" customWidth="1"/>
    <col min="29" max="29" width="10.6640625" style="255" bestFit="1" customWidth="1"/>
    <col min="30" max="16384" width="9.109375" style="255"/>
  </cols>
  <sheetData>
    <row r="1" spans="1:29" ht="15" thickBot="1" x14ac:dyDescent="0.35">
      <c r="A1" s="964" t="s">
        <v>215</v>
      </c>
      <c r="B1" s="965"/>
      <c r="C1" s="965"/>
      <c r="D1" s="965"/>
      <c r="E1" s="965"/>
      <c r="F1" s="965"/>
      <c r="G1" s="965"/>
      <c r="H1" s="965"/>
      <c r="I1" s="965"/>
      <c r="J1" s="965"/>
      <c r="K1" s="965"/>
      <c r="L1" s="965"/>
      <c r="M1" s="965"/>
      <c r="N1" s="965"/>
      <c r="O1" s="965"/>
      <c r="P1" s="965"/>
      <c r="Q1" s="965"/>
      <c r="R1" s="965"/>
      <c r="S1" s="965"/>
      <c r="T1" s="965"/>
      <c r="U1" s="965"/>
      <c r="V1" s="965"/>
      <c r="W1" s="965"/>
      <c r="X1" s="965"/>
      <c r="Y1" s="965"/>
      <c r="Z1" s="965"/>
      <c r="AA1" s="965"/>
      <c r="AB1" s="965"/>
      <c r="AC1" s="966"/>
    </row>
    <row r="2" spans="1:29" ht="15.6" x14ac:dyDescent="0.35">
      <c r="A2" s="967" t="s">
        <v>20</v>
      </c>
      <c r="B2" s="968"/>
      <c r="C2" s="256" t="s">
        <v>216</v>
      </c>
      <c r="D2" s="257" t="s">
        <v>210</v>
      </c>
      <c r="E2" s="438" t="s">
        <v>60</v>
      </c>
      <c r="F2" s="258" t="s">
        <v>57</v>
      </c>
      <c r="G2" s="434" t="s">
        <v>217</v>
      </c>
      <c r="H2" s="434" t="s">
        <v>146</v>
      </c>
      <c r="I2" s="434" t="s">
        <v>218</v>
      </c>
      <c r="J2" s="434" t="s">
        <v>156</v>
      </c>
      <c r="K2" s="434" t="s">
        <v>152</v>
      </c>
      <c r="L2" s="434" t="s">
        <v>150</v>
      </c>
      <c r="M2" s="434" t="s">
        <v>219</v>
      </c>
      <c r="N2" s="434" t="s">
        <v>220</v>
      </c>
      <c r="O2" s="434" t="s">
        <v>221</v>
      </c>
      <c r="P2" s="434" t="s">
        <v>222</v>
      </c>
      <c r="Q2" s="434" t="s">
        <v>223</v>
      </c>
      <c r="R2" s="434" t="s">
        <v>224</v>
      </c>
      <c r="S2" s="434" t="s">
        <v>140</v>
      </c>
      <c r="T2" s="969" t="s">
        <v>225</v>
      </c>
      <c r="U2" s="969"/>
      <c r="V2" s="969"/>
      <c r="W2" s="969"/>
      <c r="X2" s="434" t="s">
        <v>226</v>
      </c>
      <c r="Y2" s="434" t="s">
        <v>227</v>
      </c>
      <c r="Z2" s="434" t="s">
        <v>228</v>
      </c>
      <c r="AA2" s="259" t="s">
        <v>229</v>
      </c>
      <c r="AB2" s="259" t="s">
        <v>229</v>
      </c>
      <c r="AC2" s="260" t="s">
        <v>230</v>
      </c>
    </row>
    <row r="3" spans="1:29" ht="16.8" thickBot="1" x14ac:dyDescent="0.35">
      <c r="A3" s="261"/>
      <c r="B3" s="262"/>
      <c r="C3" s="263"/>
      <c r="D3" s="264"/>
      <c r="E3" s="269" t="s">
        <v>368</v>
      </c>
      <c r="F3" s="265" t="s">
        <v>39</v>
      </c>
      <c r="G3" s="266" t="s">
        <v>59</v>
      </c>
      <c r="H3" s="266" t="s">
        <v>59</v>
      </c>
      <c r="I3" s="266" t="s">
        <v>153</v>
      </c>
      <c r="J3" s="266" t="s">
        <v>43</v>
      </c>
      <c r="K3" s="266"/>
      <c r="L3" s="266" t="s">
        <v>151</v>
      </c>
      <c r="M3" s="266" t="s">
        <v>151</v>
      </c>
      <c r="N3" s="266" t="s">
        <v>40</v>
      </c>
      <c r="O3" s="266" t="s">
        <v>40</v>
      </c>
      <c r="P3" s="266" t="s">
        <v>40</v>
      </c>
      <c r="Q3" s="266" t="s">
        <v>40</v>
      </c>
      <c r="R3" s="266" t="s">
        <v>231</v>
      </c>
      <c r="S3" s="266"/>
      <c r="T3" s="266"/>
      <c r="U3" s="266" t="s">
        <v>153</v>
      </c>
      <c r="V3" s="266"/>
      <c r="W3" s="266"/>
      <c r="X3" s="266"/>
      <c r="Y3" s="266"/>
      <c r="Z3" s="266"/>
      <c r="AA3" s="267" t="s">
        <v>25</v>
      </c>
      <c r="AB3" s="267" t="s">
        <v>232</v>
      </c>
      <c r="AC3" s="268"/>
    </row>
    <row r="4" spans="1:29" x14ac:dyDescent="0.3">
      <c r="A4" s="438" t="s">
        <v>236</v>
      </c>
      <c r="B4" s="440" t="s">
        <v>381</v>
      </c>
      <c r="C4" s="441" t="s">
        <v>382</v>
      </c>
      <c r="D4" s="442" t="s">
        <v>47</v>
      </c>
      <c r="E4" s="443" t="s">
        <v>369</v>
      </c>
      <c r="F4" s="444">
        <v>0.55000000000000004</v>
      </c>
      <c r="G4" s="445">
        <v>1.52</v>
      </c>
      <c r="H4" s="445">
        <v>1.52</v>
      </c>
      <c r="I4" s="445">
        <v>400</v>
      </c>
      <c r="J4" s="445">
        <v>50</v>
      </c>
      <c r="K4" s="445">
        <v>0.73</v>
      </c>
      <c r="L4" s="445">
        <v>1375</v>
      </c>
      <c r="M4" s="445">
        <v>90</v>
      </c>
      <c r="N4" s="446" t="s">
        <v>370</v>
      </c>
      <c r="O4" s="447"/>
      <c r="P4" s="447" t="s">
        <v>378</v>
      </c>
      <c r="Q4" s="447" t="s">
        <v>379</v>
      </c>
      <c r="R4" s="448">
        <v>4</v>
      </c>
      <c r="S4" s="448">
        <v>4</v>
      </c>
      <c r="T4" s="446" t="s">
        <v>233</v>
      </c>
      <c r="U4" s="446" t="s">
        <v>234</v>
      </c>
      <c r="V4" s="446" t="s">
        <v>234</v>
      </c>
      <c r="W4" s="446" t="s">
        <v>234</v>
      </c>
      <c r="X4" s="449" t="s">
        <v>360</v>
      </c>
      <c r="Y4" s="446" t="s">
        <v>235</v>
      </c>
      <c r="Z4" s="450" t="s">
        <v>359</v>
      </c>
      <c r="AA4" s="451" t="s">
        <v>349</v>
      </c>
      <c r="AB4" s="452"/>
      <c r="AC4" s="453"/>
    </row>
    <row r="5" spans="1:29" x14ac:dyDescent="0.3">
      <c r="A5" s="454" t="s">
        <v>236</v>
      </c>
      <c r="B5" s="455" t="s">
        <v>380</v>
      </c>
      <c r="C5" s="456" t="s">
        <v>383</v>
      </c>
      <c r="D5" s="457" t="s">
        <v>47</v>
      </c>
      <c r="E5" s="458" t="s">
        <v>369</v>
      </c>
      <c r="F5" s="459">
        <v>0.55000000000000004</v>
      </c>
      <c r="G5" s="460">
        <v>1.52</v>
      </c>
      <c r="H5" s="460"/>
      <c r="I5" s="460">
        <v>400</v>
      </c>
      <c r="J5" s="460">
        <v>50</v>
      </c>
      <c r="K5" s="460">
        <v>0.73</v>
      </c>
      <c r="L5" s="460">
        <v>1375</v>
      </c>
      <c r="M5" s="460">
        <v>87</v>
      </c>
      <c r="N5" s="461" t="s">
        <v>371</v>
      </c>
      <c r="O5" s="460"/>
      <c r="P5" s="462" t="s">
        <v>384</v>
      </c>
      <c r="Q5" s="462" t="s">
        <v>385</v>
      </c>
      <c r="R5" s="460">
        <v>4</v>
      </c>
      <c r="S5" s="460">
        <v>4</v>
      </c>
      <c r="T5" s="461" t="s">
        <v>233</v>
      </c>
      <c r="U5" s="461" t="s">
        <v>234</v>
      </c>
      <c r="V5" s="461" t="s">
        <v>234</v>
      </c>
      <c r="W5" s="461" t="s">
        <v>234</v>
      </c>
      <c r="X5" s="461" t="s">
        <v>358</v>
      </c>
      <c r="Y5" s="461" t="s">
        <v>235</v>
      </c>
      <c r="Z5" s="463" t="s">
        <v>357</v>
      </c>
      <c r="AA5" s="464" t="s">
        <v>350</v>
      </c>
      <c r="AB5" s="465"/>
      <c r="AC5" s="466"/>
    </row>
    <row r="6" spans="1:29" x14ac:dyDescent="0.3">
      <c r="A6" s="454" t="s">
        <v>236</v>
      </c>
      <c r="B6" s="467" t="s">
        <v>386</v>
      </c>
      <c r="C6" s="456" t="s">
        <v>22</v>
      </c>
      <c r="D6" s="457" t="s">
        <v>47</v>
      </c>
      <c r="E6" s="458" t="s">
        <v>369</v>
      </c>
      <c r="F6" s="459">
        <v>0.55000000000000004</v>
      </c>
      <c r="G6" s="460">
        <v>1.52</v>
      </c>
      <c r="H6" s="460"/>
      <c r="I6" s="460">
        <v>400</v>
      </c>
      <c r="J6" s="460">
        <v>50</v>
      </c>
      <c r="K6" s="460">
        <v>0.73</v>
      </c>
      <c r="L6" s="460">
        <v>1375</v>
      </c>
      <c r="M6" s="460">
        <v>133</v>
      </c>
      <c r="N6" s="461" t="s">
        <v>372</v>
      </c>
      <c r="O6" s="460"/>
      <c r="P6" s="460">
        <v>0.75</v>
      </c>
      <c r="Q6" s="460">
        <v>0.5</v>
      </c>
      <c r="R6" s="460">
        <v>4</v>
      </c>
      <c r="S6" s="460">
        <v>4</v>
      </c>
      <c r="T6" s="461" t="s">
        <v>233</v>
      </c>
      <c r="U6" s="461" t="s">
        <v>234</v>
      </c>
      <c r="V6" s="461" t="s">
        <v>234</v>
      </c>
      <c r="W6" s="461" t="s">
        <v>234</v>
      </c>
      <c r="X6" s="468" t="s">
        <v>360</v>
      </c>
      <c r="Y6" s="461" t="s">
        <v>235</v>
      </c>
      <c r="Z6" s="463" t="s">
        <v>361</v>
      </c>
      <c r="AA6" s="464" t="s">
        <v>351</v>
      </c>
      <c r="AB6" s="465"/>
      <c r="AC6" s="466"/>
    </row>
    <row r="7" spans="1:29" x14ac:dyDescent="0.3">
      <c r="A7" s="454" t="s">
        <v>236</v>
      </c>
      <c r="B7" s="469" t="s">
        <v>388</v>
      </c>
      <c r="C7" s="456" t="s">
        <v>387</v>
      </c>
      <c r="D7" s="457" t="s">
        <v>47</v>
      </c>
      <c r="E7" s="458" t="s">
        <v>369</v>
      </c>
      <c r="F7" s="470">
        <v>0.55000000000000004</v>
      </c>
      <c r="G7" s="471">
        <v>1.52</v>
      </c>
      <c r="H7" s="471">
        <v>1.52</v>
      </c>
      <c r="I7" s="471">
        <v>400</v>
      </c>
      <c r="J7" s="471">
        <v>50</v>
      </c>
      <c r="K7" s="471">
        <v>0.73</v>
      </c>
      <c r="L7" s="471">
        <v>1375</v>
      </c>
      <c r="M7" s="471">
        <v>175</v>
      </c>
      <c r="N7" s="461" t="s">
        <v>373</v>
      </c>
      <c r="O7" s="460"/>
      <c r="P7" s="460">
        <v>1</v>
      </c>
      <c r="Q7" s="460">
        <v>0.5</v>
      </c>
      <c r="R7" s="460">
        <v>4</v>
      </c>
      <c r="S7" s="460">
        <v>4</v>
      </c>
      <c r="T7" s="461" t="s">
        <v>233</v>
      </c>
      <c r="U7" s="461" t="s">
        <v>234</v>
      </c>
      <c r="V7" s="461" t="s">
        <v>234</v>
      </c>
      <c r="W7" s="461" t="s">
        <v>234</v>
      </c>
      <c r="X7" s="468" t="s">
        <v>360</v>
      </c>
      <c r="Y7" s="461" t="s">
        <v>235</v>
      </c>
      <c r="Z7" s="463" t="s">
        <v>362</v>
      </c>
      <c r="AA7" s="472" t="s">
        <v>352</v>
      </c>
      <c r="AB7" s="465"/>
      <c r="AC7" s="466"/>
    </row>
    <row r="8" spans="1:29" x14ac:dyDescent="0.3">
      <c r="A8" s="454" t="s">
        <v>236</v>
      </c>
      <c r="B8" s="467" t="s">
        <v>386</v>
      </c>
      <c r="C8" s="456" t="s">
        <v>22</v>
      </c>
      <c r="D8" s="457" t="s">
        <v>47</v>
      </c>
      <c r="E8" s="458" t="s">
        <v>369</v>
      </c>
      <c r="F8" s="459">
        <v>0.75</v>
      </c>
      <c r="G8" s="460">
        <v>1.79</v>
      </c>
      <c r="H8" s="460"/>
      <c r="I8" s="460">
        <v>400</v>
      </c>
      <c r="J8" s="460">
        <v>50</v>
      </c>
      <c r="K8" s="460">
        <v>0.72</v>
      </c>
      <c r="L8" s="460">
        <v>1415</v>
      </c>
      <c r="M8" s="460">
        <v>96</v>
      </c>
      <c r="N8" s="461" t="s">
        <v>374</v>
      </c>
      <c r="O8" s="460"/>
      <c r="P8" s="460">
        <v>0.75</v>
      </c>
      <c r="Q8" s="460">
        <v>0.5</v>
      </c>
      <c r="R8" s="460">
        <v>4</v>
      </c>
      <c r="S8" s="460">
        <v>4</v>
      </c>
      <c r="T8" s="461" t="s">
        <v>233</v>
      </c>
      <c r="U8" s="461" t="s">
        <v>234</v>
      </c>
      <c r="V8" s="461" t="s">
        <v>234</v>
      </c>
      <c r="W8" s="461" t="s">
        <v>234</v>
      </c>
      <c r="X8" s="461" t="s">
        <v>358</v>
      </c>
      <c r="Y8" s="461" t="s">
        <v>235</v>
      </c>
      <c r="Z8" s="463" t="s">
        <v>363</v>
      </c>
      <c r="AA8" s="464" t="s">
        <v>353</v>
      </c>
      <c r="AB8" s="465"/>
      <c r="AC8" s="466"/>
    </row>
    <row r="9" spans="1:29" x14ac:dyDescent="0.3">
      <c r="A9" s="454" t="s">
        <v>236</v>
      </c>
      <c r="B9" s="467" t="s">
        <v>389</v>
      </c>
      <c r="C9" s="627" t="s">
        <v>418</v>
      </c>
      <c r="D9" s="457" t="s">
        <v>47</v>
      </c>
      <c r="E9" s="458" t="s">
        <v>369</v>
      </c>
      <c r="F9" s="459">
        <v>0.75</v>
      </c>
      <c r="G9" s="460">
        <v>1.79</v>
      </c>
      <c r="H9" s="460"/>
      <c r="I9" s="460">
        <v>400</v>
      </c>
      <c r="J9" s="460">
        <v>50</v>
      </c>
      <c r="K9" s="460">
        <v>0.72</v>
      </c>
      <c r="L9" s="460">
        <v>1415</v>
      </c>
      <c r="M9" s="460">
        <v>63</v>
      </c>
      <c r="N9" s="461" t="s">
        <v>375</v>
      </c>
      <c r="O9" s="460"/>
      <c r="P9" s="460">
        <v>0.5</v>
      </c>
      <c r="Q9" s="460">
        <v>0.25</v>
      </c>
      <c r="R9" s="460">
        <v>4</v>
      </c>
      <c r="S9" s="460">
        <v>4</v>
      </c>
      <c r="T9" s="461" t="s">
        <v>233</v>
      </c>
      <c r="U9" s="461" t="s">
        <v>234</v>
      </c>
      <c r="V9" s="461" t="s">
        <v>234</v>
      </c>
      <c r="W9" s="461" t="s">
        <v>234</v>
      </c>
      <c r="X9" s="461" t="s">
        <v>358</v>
      </c>
      <c r="Y9" s="461" t="s">
        <v>235</v>
      </c>
      <c r="Z9" s="463" t="s">
        <v>364</v>
      </c>
      <c r="AA9" s="464" t="s">
        <v>354</v>
      </c>
      <c r="AB9" s="465"/>
      <c r="AC9" s="466"/>
    </row>
    <row r="10" spans="1:29" x14ac:dyDescent="0.3">
      <c r="A10" s="454" t="s">
        <v>236</v>
      </c>
      <c r="B10" s="467" t="s">
        <v>390</v>
      </c>
      <c r="C10" s="456" t="s">
        <v>289</v>
      </c>
      <c r="D10" s="457" t="s">
        <v>49</v>
      </c>
      <c r="E10" s="458" t="s">
        <v>369</v>
      </c>
      <c r="F10" s="459">
        <v>1.1000000000000001</v>
      </c>
      <c r="G10" s="460">
        <v>2.38</v>
      </c>
      <c r="H10" s="460"/>
      <c r="I10" s="460">
        <v>400</v>
      </c>
      <c r="J10" s="460">
        <v>50</v>
      </c>
      <c r="K10" s="460">
        <v>0.78</v>
      </c>
      <c r="L10" s="460">
        <v>1430</v>
      </c>
      <c r="M10" s="460">
        <v>57</v>
      </c>
      <c r="N10" s="461" t="s">
        <v>376</v>
      </c>
      <c r="O10" s="460"/>
      <c r="P10" s="460">
        <v>0.5</v>
      </c>
      <c r="Q10" s="460">
        <v>0.25</v>
      </c>
      <c r="R10" s="460">
        <v>4</v>
      </c>
      <c r="S10" s="460">
        <v>4</v>
      </c>
      <c r="T10" s="461" t="s">
        <v>233</v>
      </c>
      <c r="U10" s="461" t="s">
        <v>234</v>
      </c>
      <c r="V10" s="461" t="s">
        <v>234</v>
      </c>
      <c r="W10" s="461" t="s">
        <v>234</v>
      </c>
      <c r="X10" s="461" t="s">
        <v>358</v>
      </c>
      <c r="Y10" s="461" t="s">
        <v>235</v>
      </c>
      <c r="Z10" s="463" t="s">
        <v>365</v>
      </c>
      <c r="AA10" s="464" t="s">
        <v>355</v>
      </c>
      <c r="AB10" s="465"/>
      <c r="AC10" s="466"/>
    </row>
    <row r="11" spans="1:29" x14ac:dyDescent="0.3">
      <c r="A11" s="638" t="s">
        <v>236</v>
      </c>
      <c r="B11" s="639" t="s">
        <v>389</v>
      </c>
      <c r="C11" s="640" t="s">
        <v>295</v>
      </c>
      <c r="D11" s="641" t="s">
        <v>367</v>
      </c>
      <c r="E11" s="642" t="s">
        <v>369</v>
      </c>
      <c r="F11" s="643">
        <v>1.5</v>
      </c>
      <c r="G11" s="644">
        <v>3.23</v>
      </c>
      <c r="H11" s="644"/>
      <c r="I11" s="644">
        <v>400</v>
      </c>
      <c r="J11" s="644">
        <v>50</v>
      </c>
      <c r="K11" s="644">
        <v>0.79</v>
      </c>
      <c r="L11" s="644">
        <v>1415</v>
      </c>
      <c r="M11" s="644">
        <v>57</v>
      </c>
      <c r="N11" s="645" t="s">
        <v>377</v>
      </c>
      <c r="O11" s="644"/>
      <c r="P11" s="646" t="s">
        <v>384</v>
      </c>
      <c r="Q11" s="644">
        <v>0.25</v>
      </c>
      <c r="R11" s="644">
        <v>4</v>
      </c>
      <c r="S11" s="644">
        <v>4</v>
      </c>
      <c r="T11" s="645" t="s">
        <v>233</v>
      </c>
      <c r="U11" s="645" t="s">
        <v>234</v>
      </c>
      <c r="V11" s="645" t="s">
        <v>234</v>
      </c>
      <c r="W11" s="645" t="s">
        <v>234</v>
      </c>
      <c r="X11" s="645" t="s">
        <v>358</v>
      </c>
      <c r="Y11" s="645" t="s">
        <v>235</v>
      </c>
      <c r="Z11" s="647" t="s">
        <v>366</v>
      </c>
      <c r="AA11" s="648" t="s">
        <v>356</v>
      </c>
      <c r="AB11" s="649"/>
      <c r="AC11" s="650"/>
    </row>
    <row r="12" spans="1:29" ht="15" thickBot="1" x14ac:dyDescent="0.35">
      <c r="A12" s="269" t="s">
        <v>236</v>
      </c>
      <c r="B12" s="651" t="s">
        <v>427</v>
      </c>
      <c r="C12" s="652" t="s">
        <v>420</v>
      </c>
      <c r="D12" s="473" t="s">
        <v>47</v>
      </c>
      <c r="E12" s="439" t="s">
        <v>3</v>
      </c>
      <c r="F12" s="265">
        <v>0.75</v>
      </c>
      <c r="G12" s="266">
        <v>1.75</v>
      </c>
      <c r="H12" s="266"/>
      <c r="I12" s="266">
        <v>400</v>
      </c>
      <c r="J12" s="266">
        <v>50</v>
      </c>
      <c r="K12" s="266">
        <v>0.74</v>
      </c>
      <c r="L12" s="266">
        <v>1440</v>
      </c>
      <c r="M12" s="266">
        <v>162</v>
      </c>
      <c r="N12" s="653" t="s">
        <v>3</v>
      </c>
      <c r="O12" s="266"/>
      <c r="P12" s="266">
        <v>0.7</v>
      </c>
      <c r="Q12" s="266">
        <v>0.35</v>
      </c>
      <c r="R12" s="266">
        <v>3.5</v>
      </c>
      <c r="S12" s="266">
        <v>4</v>
      </c>
      <c r="T12" s="474" t="s">
        <v>233</v>
      </c>
      <c r="U12" s="474" t="s">
        <v>234</v>
      </c>
      <c r="V12" s="474" t="s">
        <v>234</v>
      </c>
      <c r="W12" s="474" t="s">
        <v>234</v>
      </c>
      <c r="X12" s="474" t="s">
        <v>358</v>
      </c>
      <c r="Y12" s="653" t="s">
        <v>428</v>
      </c>
      <c r="Z12" s="654" t="s">
        <v>429</v>
      </c>
      <c r="AA12" s="655" t="s">
        <v>3</v>
      </c>
      <c r="AB12" s="267"/>
      <c r="AC12" s="268"/>
    </row>
  </sheetData>
  <mergeCells count="3">
    <mergeCell ref="A1:AC1"/>
    <mergeCell ref="A2:B2"/>
    <mergeCell ref="T2:W2"/>
  </mergeCells>
  <hyperlinks>
    <hyperlink ref="N2" r:id="rId1" display="conv.spd.@50Hz" xr:uid="{00000000-0004-0000-0E00-000000000000}"/>
  </hyperlinks>
  <pageMargins left="0.70866141732283472" right="0.70866141732283472" top="0.55118110236220474" bottom="0.74803149606299213" header="0.11811023622047245" footer="0.31496062992125984"/>
  <pageSetup paperSize="8" scale="54" orientation="landscape" r:id="rId2"/>
  <headerFooter>
    <oddFooter>&amp;L&amp;F&amp;C&amp;A&amp;R&amp;D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9"/>
  <sheetViews>
    <sheetView zoomScaleNormal="100" workbookViewId="0">
      <selection activeCell="D26" sqref="D26"/>
    </sheetView>
  </sheetViews>
  <sheetFormatPr defaultRowHeight="13.2" x14ac:dyDescent="0.25"/>
  <cols>
    <col min="1" max="1" width="8.33203125" customWidth="1"/>
    <col min="2" max="2" width="10.33203125" bestFit="1" customWidth="1"/>
    <col min="3" max="4" width="11.33203125" bestFit="1" customWidth="1"/>
    <col min="5" max="5" width="11.109375" bestFit="1" customWidth="1"/>
    <col min="6" max="6" width="80.6640625" customWidth="1"/>
  </cols>
  <sheetData>
    <row r="1" spans="1:6" x14ac:dyDescent="0.25">
      <c r="A1" s="719" t="s">
        <v>7</v>
      </c>
      <c r="B1" s="719"/>
      <c r="C1" s="719"/>
    </row>
    <row r="2" spans="1:6" x14ac:dyDescent="0.25">
      <c r="A2" s="720" t="s">
        <v>8</v>
      </c>
      <c r="B2" s="720"/>
      <c r="C2" s="720"/>
    </row>
    <row r="3" spans="1:6" x14ac:dyDescent="0.25">
      <c r="A3" s="3"/>
      <c r="B3" s="294"/>
      <c r="C3" s="294"/>
    </row>
    <row r="4" spans="1:6" x14ac:dyDescent="0.25">
      <c r="A4" s="719" t="s">
        <v>9</v>
      </c>
      <c r="B4" s="719"/>
      <c r="C4" s="719"/>
    </row>
    <row r="5" spans="1:6" x14ac:dyDescent="0.25">
      <c r="A5" s="720" t="s">
        <v>8</v>
      </c>
      <c r="B5" s="720"/>
      <c r="C5" s="720"/>
    </row>
    <row r="6" spans="1:6" x14ac:dyDescent="0.25">
      <c r="A6" s="4"/>
    </row>
    <row r="7" spans="1:6" x14ac:dyDescent="0.25">
      <c r="A7" s="293" t="s">
        <v>10</v>
      </c>
    </row>
    <row r="8" spans="1:6" x14ac:dyDescent="0.25">
      <c r="A8" s="292" t="s">
        <v>1</v>
      </c>
      <c r="B8" s="291" t="s">
        <v>11</v>
      </c>
      <c r="C8" s="291" t="s">
        <v>255</v>
      </c>
      <c r="D8" s="291" t="s">
        <v>12</v>
      </c>
      <c r="E8" s="291" t="s">
        <v>13</v>
      </c>
      <c r="F8" s="290" t="s">
        <v>14</v>
      </c>
    </row>
    <row r="9" spans="1:6" x14ac:dyDescent="0.25">
      <c r="A9" s="613" t="s">
        <v>491</v>
      </c>
      <c r="B9" s="614">
        <v>43340</v>
      </c>
      <c r="C9" s="287" t="s">
        <v>493</v>
      </c>
      <c r="D9" s="499" t="s">
        <v>440</v>
      </c>
      <c r="E9" s="499" t="s">
        <v>494</v>
      </c>
      <c r="F9" s="498" t="s">
        <v>492</v>
      </c>
    </row>
    <row r="10" spans="1:6" x14ac:dyDescent="0.25">
      <c r="A10" s="613" t="s">
        <v>456</v>
      </c>
      <c r="B10" s="614">
        <v>43271</v>
      </c>
      <c r="C10" s="287" t="s">
        <v>454</v>
      </c>
      <c r="D10" s="499" t="s">
        <v>440</v>
      </c>
      <c r="E10" s="499" t="s">
        <v>53</v>
      </c>
      <c r="F10" s="498" t="s">
        <v>455</v>
      </c>
    </row>
    <row r="11" spans="1:6" x14ac:dyDescent="0.25">
      <c r="A11" s="613" t="s">
        <v>439</v>
      </c>
      <c r="B11" s="614">
        <v>43271</v>
      </c>
      <c r="C11" s="287" t="s">
        <v>438</v>
      </c>
      <c r="D11" s="499" t="s">
        <v>396</v>
      </c>
      <c r="E11" s="499" t="s">
        <v>440</v>
      </c>
      <c r="F11" s="498" t="s">
        <v>441</v>
      </c>
    </row>
    <row r="12" spans="1:6" x14ac:dyDescent="0.25">
      <c r="A12" s="613" t="s">
        <v>430</v>
      </c>
      <c r="B12" s="614">
        <v>43131</v>
      </c>
      <c r="C12" s="287" t="s">
        <v>431</v>
      </c>
      <c r="D12" s="499" t="s">
        <v>396</v>
      </c>
      <c r="E12" s="499" t="s">
        <v>53</v>
      </c>
      <c r="F12" s="498" t="s">
        <v>432</v>
      </c>
    </row>
    <row r="13" spans="1:6" x14ac:dyDescent="0.25">
      <c r="A13" s="713" t="s">
        <v>414</v>
      </c>
      <c r="B13" s="716">
        <v>43075</v>
      </c>
      <c r="C13" s="287" t="s">
        <v>415</v>
      </c>
      <c r="D13" s="721" t="s">
        <v>53</v>
      </c>
      <c r="E13" s="721" t="s">
        <v>396</v>
      </c>
      <c r="F13" s="498" t="s">
        <v>417</v>
      </c>
    </row>
    <row r="14" spans="1:6" x14ac:dyDescent="0.25">
      <c r="A14" s="715"/>
      <c r="B14" s="718"/>
      <c r="C14" s="287" t="s">
        <v>416</v>
      </c>
      <c r="D14" s="722"/>
      <c r="E14" s="722"/>
      <c r="F14" s="498" t="s">
        <v>426</v>
      </c>
    </row>
    <row r="15" spans="1:6" x14ac:dyDescent="0.25">
      <c r="A15" s="613" t="s">
        <v>405</v>
      </c>
      <c r="B15" s="614">
        <v>42997</v>
      </c>
      <c r="C15" s="287" t="s">
        <v>406</v>
      </c>
      <c r="D15" s="499" t="s">
        <v>53</v>
      </c>
      <c r="E15" s="499" t="s">
        <v>396</v>
      </c>
      <c r="F15" s="498" t="s">
        <v>412</v>
      </c>
    </row>
    <row r="16" spans="1:6" x14ac:dyDescent="0.25">
      <c r="A16" s="713" t="s">
        <v>395</v>
      </c>
      <c r="B16" s="716">
        <v>42991</v>
      </c>
      <c r="C16" s="287" t="s">
        <v>397</v>
      </c>
      <c r="D16" s="710" t="s">
        <v>53</v>
      </c>
      <c r="E16" s="710" t="s">
        <v>396</v>
      </c>
      <c r="F16" s="498" t="s">
        <v>399</v>
      </c>
    </row>
    <row r="17" spans="1:6" x14ac:dyDescent="0.25">
      <c r="A17" s="714"/>
      <c r="B17" s="717"/>
      <c r="C17" s="287" t="s">
        <v>398</v>
      </c>
      <c r="D17" s="711"/>
      <c r="E17" s="711"/>
      <c r="F17" s="498" t="s">
        <v>401</v>
      </c>
    </row>
    <row r="18" spans="1:6" x14ac:dyDescent="0.25">
      <c r="A18" s="715"/>
      <c r="B18" s="718"/>
      <c r="C18" s="499" t="s">
        <v>64</v>
      </c>
      <c r="D18" s="712"/>
      <c r="E18" s="712"/>
      <c r="F18" s="498" t="s">
        <v>400</v>
      </c>
    </row>
    <row r="19" spans="1:6" x14ac:dyDescent="0.25">
      <c r="A19" s="289" t="s">
        <v>5</v>
      </c>
      <c r="B19" s="288">
        <v>42863</v>
      </c>
      <c r="C19" s="287" t="s">
        <v>394</v>
      </c>
      <c r="D19" s="286" t="s">
        <v>53</v>
      </c>
      <c r="E19" s="286" t="s">
        <v>240</v>
      </c>
      <c r="F19" s="285" t="s">
        <v>52</v>
      </c>
    </row>
  </sheetData>
  <mergeCells count="12">
    <mergeCell ref="E16:E18"/>
    <mergeCell ref="D16:D18"/>
    <mergeCell ref="A16:A18"/>
    <mergeCell ref="B16:B18"/>
    <mergeCell ref="A1:C1"/>
    <mergeCell ref="A2:C2"/>
    <mergeCell ref="A4:C4"/>
    <mergeCell ref="A5:C5"/>
    <mergeCell ref="A13:A14"/>
    <mergeCell ref="B13:B14"/>
    <mergeCell ref="D13:D14"/>
    <mergeCell ref="E13:E14"/>
  </mergeCells>
  <pageMargins left="0.70866141732283472" right="0.70866141732283472" top="0.74803149606299213" bottom="0.74803149606299213" header="0.31496062992125984" footer="0.31496062992125984"/>
  <pageSetup paperSize="9" scale="65" orientation="portrait" r:id="rId1"/>
  <headerFooter>
    <oddFooter>&amp;L&amp;F&amp;C&amp;A&amp;R&amp;D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48"/>
  <sheetViews>
    <sheetView zoomScaleNormal="100" workbookViewId="0">
      <selection activeCell="D16" sqref="D16:D18"/>
    </sheetView>
  </sheetViews>
  <sheetFormatPr defaultColWidth="9.109375" defaultRowHeight="13.2" x14ac:dyDescent="0.25"/>
  <cols>
    <col min="1" max="1" width="7.44140625" style="227" bestFit="1" customWidth="1"/>
    <col min="2" max="2" width="6.5546875" style="227" bestFit="1" customWidth="1"/>
    <col min="3" max="3" width="1.6640625" style="227" bestFit="1" customWidth="1"/>
    <col min="4" max="4" width="11.33203125" style="227" bestFit="1" customWidth="1"/>
    <col min="5" max="5" width="1.6640625" style="227" bestFit="1" customWidth="1"/>
    <col min="6" max="6" width="77.6640625" style="227" customWidth="1"/>
    <col min="7" max="7" width="1.6640625" style="227" bestFit="1" customWidth="1"/>
    <col min="8" max="11" width="8.109375" style="227" customWidth="1"/>
    <col min="12" max="12" width="50.6640625" style="227" customWidth="1"/>
    <col min="13" max="13" width="5.44140625" style="229" bestFit="1" customWidth="1"/>
    <col min="14" max="14" width="17.44140625" style="229" customWidth="1"/>
    <col min="15" max="15" width="7.88671875" style="229" customWidth="1"/>
    <col min="16" max="16" width="9.88671875" style="229" bestFit="1" customWidth="1"/>
    <col min="17" max="17" width="89.88671875" style="227" bestFit="1" customWidth="1"/>
    <col min="18" max="16384" width="9.109375" style="227"/>
  </cols>
  <sheetData>
    <row r="1" spans="1:17" ht="30" customHeight="1" thickBot="1" x14ac:dyDescent="0.3">
      <c r="A1" s="745" t="s">
        <v>213</v>
      </c>
      <c r="B1" s="746"/>
      <c r="C1" s="746"/>
      <c r="D1" s="746"/>
      <c r="E1" s="746"/>
      <c r="F1" s="746"/>
      <c r="G1" s="746"/>
      <c r="H1" s="746"/>
      <c r="I1" s="746"/>
      <c r="J1" s="746"/>
      <c r="K1" s="746"/>
      <c r="L1" s="746"/>
      <c r="M1" s="746"/>
      <c r="N1" s="746"/>
      <c r="O1" s="746"/>
      <c r="P1" s="746"/>
      <c r="Q1" s="747"/>
    </row>
    <row r="2" spans="1:17" ht="15" customHeight="1" x14ac:dyDescent="0.25">
      <c r="A2" s="754" t="s">
        <v>20</v>
      </c>
      <c r="B2" s="756" t="s">
        <v>60</v>
      </c>
      <c r="C2" s="757"/>
      <c r="D2" s="756" t="s">
        <v>210</v>
      </c>
      <c r="E2" s="757"/>
      <c r="F2" s="748" t="s">
        <v>209</v>
      </c>
      <c r="G2" s="230"/>
      <c r="H2" s="752" t="s">
        <v>212</v>
      </c>
      <c r="I2" s="753"/>
      <c r="J2" s="752" t="s">
        <v>212</v>
      </c>
      <c r="K2" s="753"/>
      <c r="L2" s="748" t="s">
        <v>206</v>
      </c>
      <c r="M2" s="272" t="s">
        <v>238</v>
      </c>
      <c r="N2" s="503" t="s">
        <v>211</v>
      </c>
      <c r="O2" s="500" t="s">
        <v>1</v>
      </c>
      <c r="P2" s="270" t="s">
        <v>260</v>
      </c>
      <c r="Q2" s="750" t="s">
        <v>203</v>
      </c>
    </row>
    <row r="3" spans="1:17" ht="15" customHeight="1" x14ac:dyDescent="0.25">
      <c r="A3" s="755"/>
      <c r="B3" s="758"/>
      <c r="C3" s="759"/>
      <c r="D3" s="758"/>
      <c r="E3" s="759"/>
      <c r="F3" s="749"/>
      <c r="G3" s="231"/>
      <c r="H3" s="273" t="s">
        <v>208</v>
      </c>
      <c r="I3" s="271" t="s">
        <v>207</v>
      </c>
      <c r="J3" s="281" t="s">
        <v>28</v>
      </c>
      <c r="K3" s="281" t="s">
        <v>29</v>
      </c>
      <c r="L3" s="749"/>
      <c r="M3" s="273" t="s">
        <v>239</v>
      </c>
      <c r="N3" s="504" t="s">
        <v>205</v>
      </c>
      <c r="O3" s="501"/>
      <c r="P3" s="271" t="s">
        <v>204</v>
      </c>
      <c r="Q3" s="751"/>
    </row>
    <row r="4" spans="1:17" s="280" customFormat="1" ht="15" customHeight="1" thickBot="1" x14ac:dyDescent="0.3">
      <c r="A4" s="274"/>
      <c r="B4" s="760" t="s">
        <v>202</v>
      </c>
      <c r="C4" s="761"/>
      <c r="D4" s="275"/>
      <c r="E4" s="276"/>
      <c r="F4" s="277"/>
      <c r="G4" s="275"/>
      <c r="H4" s="278" t="s">
        <v>40</v>
      </c>
      <c r="I4" s="278" t="s">
        <v>40</v>
      </c>
      <c r="J4" s="282" t="s">
        <v>214</v>
      </c>
      <c r="K4" s="282" t="s">
        <v>214</v>
      </c>
      <c r="L4" s="276"/>
      <c r="M4" s="279"/>
      <c r="N4" s="505"/>
      <c r="O4" s="502"/>
      <c r="P4" s="295" t="s">
        <v>261</v>
      </c>
      <c r="Q4" s="301" t="s">
        <v>262</v>
      </c>
    </row>
    <row r="5" spans="1:17" s="280" customFormat="1" ht="15" customHeight="1" x14ac:dyDescent="0.25">
      <c r="A5" s="762" t="s">
        <v>285</v>
      </c>
      <c r="B5" s="251">
        <v>550</v>
      </c>
      <c r="C5" s="252"/>
      <c r="D5" s="764" t="s">
        <v>47</v>
      </c>
      <c r="E5" s="765"/>
      <c r="F5" s="253" t="s">
        <v>288</v>
      </c>
      <c r="G5" s="423"/>
      <c r="H5" s="424">
        <v>0.5</v>
      </c>
      <c r="I5" s="425">
        <v>0.25</v>
      </c>
      <c r="J5" s="424">
        <v>4</v>
      </c>
      <c r="K5" s="426">
        <v>4</v>
      </c>
      <c r="L5" s="427" t="s">
        <v>286</v>
      </c>
      <c r="M5" s="424" t="s">
        <v>162</v>
      </c>
      <c r="N5" s="506" t="s">
        <v>287</v>
      </c>
      <c r="O5" s="507" t="s">
        <v>5</v>
      </c>
      <c r="P5" s="424" t="s">
        <v>132</v>
      </c>
      <c r="Q5" s="302" t="s">
        <v>329</v>
      </c>
    </row>
    <row r="6" spans="1:17" s="280" customFormat="1" ht="15" customHeight="1" x14ac:dyDescent="0.25">
      <c r="A6" s="763"/>
      <c r="B6" s="624">
        <v>750</v>
      </c>
      <c r="C6" s="625"/>
      <c r="D6" s="735"/>
      <c r="E6" s="766"/>
      <c r="F6" s="626" t="s">
        <v>289</v>
      </c>
      <c r="G6" s="656"/>
      <c r="H6" s="657">
        <v>0.5</v>
      </c>
      <c r="I6" s="658">
        <v>0.25</v>
      </c>
      <c r="J6" s="659">
        <v>4</v>
      </c>
      <c r="K6" s="659">
        <v>4</v>
      </c>
      <c r="L6" s="660" t="s">
        <v>297</v>
      </c>
      <c r="M6" s="657" t="s">
        <v>168</v>
      </c>
      <c r="N6" s="661" t="s">
        <v>296</v>
      </c>
      <c r="O6" s="662" t="s">
        <v>5</v>
      </c>
      <c r="P6" s="657" t="s">
        <v>132</v>
      </c>
      <c r="Q6" s="303" t="s">
        <v>333</v>
      </c>
    </row>
    <row r="7" spans="1:17" s="280" customFormat="1" ht="15" customHeight="1" x14ac:dyDescent="0.25">
      <c r="A7" s="733"/>
      <c r="B7" s="382">
        <v>1100</v>
      </c>
      <c r="C7" s="384"/>
      <c r="D7" s="386" t="s">
        <v>49</v>
      </c>
      <c r="E7" s="380"/>
      <c r="F7" s="233" t="s">
        <v>289</v>
      </c>
      <c r="G7" s="396"/>
      <c r="H7" s="397">
        <v>0.5</v>
      </c>
      <c r="I7" s="398">
        <v>0.25</v>
      </c>
      <c r="J7" s="399">
        <v>4</v>
      </c>
      <c r="K7" s="399">
        <v>4</v>
      </c>
      <c r="L7" s="400" t="s">
        <v>292</v>
      </c>
      <c r="M7" s="397" t="s">
        <v>171</v>
      </c>
      <c r="N7" s="508" t="s">
        <v>290</v>
      </c>
      <c r="O7" s="509" t="s">
        <v>5</v>
      </c>
      <c r="P7" s="397" t="s">
        <v>132</v>
      </c>
      <c r="Q7" s="428" t="s">
        <v>334</v>
      </c>
    </row>
    <row r="8" spans="1:17" s="280" customFormat="1" ht="15" customHeight="1" x14ac:dyDescent="0.25">
      <c r="A8" s="731" t="s">
        <v>303</v>
      </c>
      <c r="B8" s="734">
        <v>550</v>
      </c>
      <c r="C8" s="736"/>
      <c r="D8" s="735" t="s">
        <v>47</v>
      </c>
      <c r="E8" s="737"/>
      <c r="F8" s="416" t="s">
        <v>320</v>
      </c>
      <c r="G8" s="417"/>
      <c r="H8" s="418">
        <v>0.2</v>
      </c>
      <c r="I8" s="419">
        <v>0.1</v>
      </c>
      <c r="J8" s="420">
        <v>4</v>
      </c>
      <c r="K8" s="420">
        <v>4</v>
      </c>
      <c r="L8" s="421" t="s">
        <v>322</v>
      </c>
      <c r="M8" s="418" t="s">
        <v>161</v>
      </c>
      <c r="N8" s="510" t="s">
        <v>321</v>
      </c>
      <c r="O8" s="511" t="s">
        <v>5</v>
      </c>
      <c r="P8" s="418" t="s">
        <v>132</v>
      </c>
      <c r="Q8" s="422" t="s">
        <v>328</v>
      </c>
    </row>
    <row r="9" spans="1:17" ht="15" customHeight="1" x14ac:dyDescent="0.25">
      <c r="A9" s="732"/>
      <c r="B9" s="724"/>
      <c r="C9" s="728"/>
      <c r="D9" s="726"/>
      <c r="E9" s="730"/>
      <c r="F9" s="232" t="s">
        <v>291</v>
      </c>
      <c r="G9" s="387"/>
      <c r="H9" s="388">
        <v>0.5</v>
      </c>
      <c r="I9" s="389">
        <v>0.25</v>
      </c>
      <c r="J9" s="390">
        <v>4</v>
      </c>
      <c r="K9" s="390">
        <v>4</v>
      </c>
      <c r="L9" s="391" t="s">
        <v>286</v>
      </c>
      <c r="M9" s="388" t="s">
        <v>162</v>
      </c>
      <c r="N9" s="512" t="s">
        <v>287</v>
      </c>
      <c r="O9" s="513" t="s">
        <v>5</v>
      </c>
      <c r="P9" s="388" t="s">
        <v>132</v>
      </c>
      <c r="Q9" s="303" t="s">
        <v>329</v>
      </c>
    </row>
    <row r="10" spans="1:17" ht="15" customHeight="1" x14ac:dyDescent="0.25">
      <c r="A10" s="732"/>
      <c r="B10" s="724"/>
      <c r="C10" s="728"/>
      <c r="D10" s="726"/>
      <c r="E10" s="730"/>
      <c r="F10" s="232" t="s">
        <v>22</v>
      </c>
      <c r="G10" s="240"/>
      <c r="H10" s="241">
        <v>1</v>
      </c>
      <c r="I10" s="242">
        <v>0.5</v>
      </c>
      <c r="J10" s="243">
        <v>4</v>
      </c>
      <c r="K10" s="243">
        <v>4</v>
      </c>
      <c r="L10" s="244" t="s">
        <v>293</v>
      </c>
      <c r="M10" s="241" t="s">
        <v>165</v>
      </c>
      <c r="N10" s="514" t="s">
        <v>294</v>
      </c>
      <c r="O10" s="515" t="s">
        <v>5</v>
      </c>
      <c r="P10" s="241" t="s">
        <v>132</v>
      </c>
      <c r="Q10" s="303" t="s">
        <v>331</v>
      </c>
    </row>
    <row r="11" spans="1:17" ht="15" customHeight="1" x14ac:dyDescent="0.25">
      <c r="A11" s="732"/>
      <c r="B11" s="381">
        <v>750</v>
      </c>
      <c r="C11" s="383"/>
      <c r="D11" s="385" t="s">
        <v>47</v>
      </c>
      <c r="E11" s="379"/>
      <c r="F11" s="232" t="s">
        <v>295</v>
      </c>
      <c r="G11" s="656"/>
      <c r="H11" s="657">
        <v>0.5</v>
      </c>
      <c r="I11" s="658">
        <v>0.25</v>
      </c>
      <c r="J11" s="659">
        <v>4</v>
      </c>
      <c r="K11" s="659">
        <v>4</v>
      </c>
      <c r="L11" s="660" t="s">
        <v>297</v>
      </c>
      <c r="M11" s="657" t="s">
        <v>168</v>
      </c>
      <c r="N11" s="661" t="s">
        <v>296</v>
      </c>
      <c r="O11" s="662" t="s">
        <v>5</v>
      </c>
      <c r="P11" s="657" t="s">
        <v>132</v>
      </c>
      <c r="Q11" s="303" t="s">
        <v>333</v>
      </c>
    </row>
    <row r="12" spans="1:17" ht="15" customHeight="1" x14ac:dyDescent="0.25">
      <c r="A12" s="732"/>
      <c r="B12" s="724">
        <v>1500</v>
      </c>
      <c r="C12" s="728"/>
      <c r="D12" s="726" t="s">
        <v>50</v>
      </c>
      <c r="E12" s="730"/>
      <c r="F12" s="743" t="s">
        <v>295</v>
      </c>
      <c r="G12" s="393"/>
      <c r="H12" s="250">
        <v>0.25</v>
      </c>
      <c r="I12" s="394">
        <v>0.25</v>
      </c>
      <c r="J12" s="395">
        <v>4</v>
      </c>
      <c r="K12" s="395">
        <v>4</v>
      </c>
      <c r="L12" s="249" t="s">
        <v>299</v>
      </c>
      <c r="M12" s="250" t="s">
        <v>170</v>
      </c>
      <c r="N12" s="516" t="s">
        <v>298</v>
      </c>
      <c r="O12" s="517" t="s">
        <v>5</v>
      </c>
      <c r="P12" s="250" t="s">
        <v>132</v>
      </c>
      <c r="Q12" s="303" t="s">
        <v>335</v>
      </c>
    </row>
    <row r="13" spans="1:17" ht="15" customHeight="1" x14ac:dyDescent="0.25">
      <c r="A13" s="733"/>
      <c r="B13" s="738"/>
      <c r="C13" s="741"/>
      <c r="D13" s="739"/>
      <c r="E13" s="742"/>
      <c r="F13" s="744"/>
      <c r="G13" s="396"/>
      <c r="H13" s="397">
        <v>0.5</v>
      </c>
      <c r="I13" s="398">
        <v>0.25</v>
      </c>
      <c r="J13" s="399">
        <v>4</v>
      </c>
      <c r="K13" s="399">
        <v>4</v>
      </c>
      <c r="L13" s="400" t="s">
        <v>301</v>
      </c>
      <c r="M13" s="397" t="s">
        <v>169</v>
      </c>
      <c r="N13" s="508" t="s">
        <v>300</v>
      </c>
      <c r="O13" s="509" t="s">
        <v>5</v>
      </c>
      <c r="P13" s="397" t="s">
        <v>132</v>
      </c>
      <c r="Q13" s="304" t="s">
        <v>335</v>
      </c>
    </row>
    <row r="14" spans="1:17" ht="15" customHeight="1" x14ac:dyDescent="0.25">
      <c r="A14" s="977" t="s">
        <v>419</v>
      </c>
      <c r="B14" s="624">
        <v>550</v>
      </c>
      <c r="C14" s="625"/>
      <c r="D14" s="628" t="s">
        <v>47</v>
      </c>
      <c r="E14" s="629"/>
      <c r="F14" s="630" t="s">
        <v>490</v>
      </c>
      <c r="G14" s="970"/>
      <c r="H14" s="971">
        <v>0.5</v>
      </c>
      <c r="I14" s="972">
        <v>0.25</v>
      </c>
      <c r="J14" s="973">
        <v>4</v>
      </c>
      <c r="K14" s="973">
        <v>4</v>
      </c>
      <c r="L14" s="974" t="s">
        <v>286</v>
      </c>
      <c r="M14" s="971" t="s">
        <v>162</v>
      </c>
      <c r="N14" s="975" t="s">
        <v>287</v>
      </c>
      <c r="O14" s="976" t="s">
        <v>5</v>
      </c>
      <c r="P14" s="246" t="s">
        <v>132</v>
      </c>
      <c r="Q14" s="631" t="s">
        <v>329</v>
      </c>
    </row>
    <row r="15" spans="1:17" ht="15" customHeight="1" x14ac:dyDescent="0.25">
      <c r="A15" s="978"/>
      <c r="B15" s="624">
        <v>750</v>
      </c>
      <c r="C15" s="625"/>
      <c r="D15" s="628" t="s">
        <v>47</v>
      </c>
      <c r="E15" s="629"/>
      <c r="F15" s="630" t="s">
        <v>420</v>
      </c>
      <c r="G15" s="663"/>
      <c r="H15" s="664">
        <v>0.7</v>
      </c>
      <c r="I15" s="665">
        <v>0.35</v>
      </c>
      <c r="J15" s="666">
        <v>3.5</v>
      </c>
      <c r="K15" s="666">
        <v>3.5</v>
      </c>
      <c r="L15" s="667" t="s">
        <v>421</v>
      </c>
      <c r="M15" s="664" t="s">
        <v>422</v>
      </c>
      <c r="N15" s="668" t="s">
        <v>423</v>
      </c>
      <c r="O15" s="669" t="s">
        <v>5</v>
      </c>
      <c r="P15" s="670" t="s">
        <v>132</v>
      </c>
      <c r="Q15" s="631" t="s">
        <v>424</v>
      </c>
    </row>
    <row r="16" spans="1:17" ht="15" customHeight="1" x14ac:dyDescent="0.25">
      <c r="A16" s="740" t="s">
        <v>304</v>
      </c>
      <c r="B16" s="723">
        <v>550</v>
      </c>
      <c r="C16" s="727"/>
      <c r="D16" s="725" t="s">
        <v>47</v>
      </c>
      <c r="E16" s="729"/>
      <c r="F16" s="239" t="s">
        <v>302</v>
      </c>
      <c r="G16" s="429"/>
      <c r="H16" s="430">
        <v>0.5</v>
      </c>
      <c r="I16" s="431">
        <v>0.25</v>
      </c>
      <c r="J16" s="432">
        <v>4</v>
      </c>
      <c r="K16" s="432">
        <v>4</v>
      </c>
      <c r="L16" s="433" t="s">
        <v>286</v>
      </c>
      <c r="M16" s="430" t="s">
        <v>162</v>
      </c>
      <c r="N16" s="518" t="s">
        <v>287</v>
      </c>
      <c r="O16" s="519" t="s">
        <v>5</v>
      </c>
      <c r="P16" s="430" t="s">
        <v>132</v>
      </c>
      <c r="Q16" s="305" t="s">
        <v>329</v>
      </c>
    </row>
    <row r="17" spans="1:17" ht="15" customHeight="1" x14ac:dyDescent="0.25">
      <c r="A17" s="732"/>
      <c r="B17" s="724"/>
      <c r="C17" s="728"/>
      <c r="D17" s="726"/>
      <c r="E17" s="730"/>
      <c r="F17" s="232" t="s">
        <v>22</v>
      </c>
      <c r="G17" s="393"/>
      <c r="H17" s="250">
        <v>0.75</v>
      </c>
      <c r="I17" s="394">
        <v>0.5</v>
      </c>
      <c r="J17" s="395">
        <v>4</v>
      </c>
      <c r="K17" s="395">
        <v>4</v>
      </c>
      <c r="L17" s="249" t="s">
        <v>308</v>
      </c>
      <c r="M17" s="250" t="s">
        <v>164</v>
      </c>
      <c r="N17" s="516" t="s">
        <v>305</v>
      </c>
      <c r="O17" s="517" t="s">
        <v>5</v>
      </c>
      <c r="P17" s="250" t="s">
        <v>132</v>
      </c>
      <c r="Q17" s="303" t="s">
        <v>330</v>
      </c>
    </row>
    <row r="18" spans="1:17" ht="15" customHeight="1" x14ac:dyDescent="0.25">
      <c r="A18" s="732"/>
      <c r="B18" s="724"/>
      <c r="C18" s="728"/>
      <c r="D18" s="726"/>
      <c r="E18" s="730"/>
      <c r="F18" s="232" t="s">
        <v>325</v>
      </c>
      <c r="G18" s="240"/>
      <c r="H18" s="241">
        <v>1</v>
      </c>
      <c r="I18" s="242">
        <v>0.5</v>
      </c>
      <c r="J18" s="243">
        <v>4</v>
      </c>
      <c r="K18" s="243">
        <v>4</v>
      </c>
      <c r="L18" s="244" t="s">
        <v>293</v>
      </c>
      <c r="M18" s="241" t="s">
        <v>165</v>
      </c>
      <c r="N18" s="514" t="s">
        <v>294</v>
      </c>
      <c r="O18" s="515" t="s">
        <v>5</v>
      </c>
      <c r="P18" s="241" t="s">
        <v>132</v>
      </c>
      <c r="Q18" s="303" t="s">
        <v>331</v>
      </c>
    </row>
    <row r="19" spans="1:17" ht="15" customHeight="1" x14ac:dyDescent="0.25">
      <c r="A19" s="733"/>
      <c r="B19" s="382">
        <v>750</v>
      </c>
      <c r="C19" s="384"/>
      <c r="D19" s="386" t="s">
        <v>47</v>
      </c>
      <c r="E19" s="380"/>
      <c r="F19" s="233" t="s">
        <v>22</v>
      </c>
      <c r="G19" s="396"/>
      <c r="H19" s="397">
        <v>0.75</v>
      </c>
      <c r="I19" s="398">
        <v>0.5</v>
      </c>
      <c r="J19" s="399">
        <v>4</v>
      </c>
      <c r="K19" s="399">
        <v>4</v>
      </c>
      <c r="L19" s="400" t="s">
        <v>307</v>
      </c>
      <c r="M19" s="397" t="s">
        <v>167</v>
      </c>
      <c r="N19" s="508" t="s">
        <v>306</v>
      </c>
      <c r="O19" s="509" t="s">
        <v>5</v>
      </c>
      <c r="P19" s="397" t="s">
        <v>132</v>
      </c>
      <c r="Q19" s="304" t="s">
        <v>332</v>
      </c>
    </row>
    <row r="20" spans="1:17" ht="15" customHeight="1" x14ac:dyDescent="0.25">
      <c r="A20" s="740" t="s">
        <v>309</v>
      </c>
      <c r="B20" s="723">
        <v>550</v>
      </c>
      <c r="C20" s="727"/>
      <c r="D20" s="725" t="s">
        <v>47</v>
      </c>
      <c r="E20" s="729"/>
      <c r="F20" s="239" t="s">
        <v>310</v>
      </c>
      <c r="G20" s="415"/>
      <c r="H20" s="411">
        <v>0.3</v>
      </c>
      <c r="I20" s="412">
        <v>0.2</v>
      </c>
      <c r="J20" s="413">
        <v>4</v>
      </c>
      <c r="K20" s="413">
        <v>4</v>
      </c>
      <c r="L20" s="414" t="s">
        <v>312</v>
      </c>
      <c r="M20" s="411" t="s">
        <v>160</v>
      </c>
      <c r="N20" s="520" t="s">
        <v>311</v>
      </c>
      <c r="O20" s="521" t="s">
        <v>5</v>
      </c>
      <c r="P20" s="411" t="s">
        <v>132</v>
      </c>
      <c r="Q20" s="305" t="s">
        <v>328</v>
      </c>
    </row>
    <row r="21" spans="1:17" ht="15" customHeight="1" x14ac:dyDescent="0.25">
      <c r="A21" s="732"/>
      <c r="B21" s="724"/>
      <c r="C21" s="728"/>
      <c r="D21" s="726"/>
      <c r="E21" s="730"/>
      <c r="F21" s="232" t="s">
        <v>316</v>
      </c>
      <c r="G21" s="406"/>
      <c r="H21" s="407">
        <v>0.5</v>
      </c>
      <c r="I21" s="408">
        <v>0.25</v>
      </c>
      <c r="J21" s="409">
        <v>4</v>
      </c>
      <c r="K21" s="409">
        <v>4</v>
      </c>
      <c r="L21" s="410" t="s">
        <v>314</v>
      </c>
      <c r="M21" s="407" t="s">
        <v>159</v>
      </c>
      <c r="N21" s="522" t="s">
        <v>313</v>
      </c>
      <c r="O21" s="523" t="s">
        <v>5</v>
      </c>
      <c r="P21" s="407" t="s">
        <v>132</v>
      </c>
      <c r="Q21" s="303" t="s">
        <v>328</v>
      </c>
    </row>
    <row r="22" spans="1:17" ht="15" customHeight="1" x14ac:dyDescent="0.25">
      <c r="A22" s="733"/>
      <c r="B22" s="738"/>
      <c r="C22" s="741"/>
      <c r="D22" s="739"/>
      <c r="E22" s="742"/>
      <c r="F22" s="233" t="s">
        <v>315</v>
      </c>
      <c r="G22" s="245"/>
      <c r="H22" s="246">
        <v>0.5</v>
      </c>
      <c r="I22" s="392">
        <v>0.25</v>
      </c>
      <c r="J22" s="247">
        <v>4</v>
      </c>
      <c r="K22" s="247">
        <v>4</v>
      </c>
      <c r="L22" s="248" t="s">
        <v>286</v>
      </c>
      <c r="M22" s="246" t="s">
        <v>162</v>
      </c>
      <c r="N22" s="524" t="s">
        <v>287</v>
      </c>
      <c r="O22" s="525" t="s">
        <v>5</v>
      </c>
      <c r="P22" s="246" t="s">
        <v>132</v>
      </c>
      <c r="Q22" s="304" t="s">
        <v>329</v>
      </c>
    </row>
    <row r="23" spans="1:17" ht="15" customHeight="1" x14ac:dyDescent="0.25">
      <c r="A23" s="740" t="s">
        <v>317</v>
      </c>
      <c r="B23" s="723">
        <v>550</v>
      </c>
      <c r="C23" s="727"/>
      <c r="D23" s="725" t="s">
        <v>47</v>
      </c>
      <c r="E23" s="729"/>
      <c r="F23" s="239" t="s">
        <v>310</v>
      </c>
      <c r="G23" s="415"/>
      <c r="H23" s="411">
        <v>0.3</v>
      </c>
      <c r="I23" s="412">
        <v>0.2</v>
      </c>
      <c r="J23" s="413">
        <v>4</v>
      </c>
      <c r="K23" s="413">
        <v>4</v>
      </c>
      <c r="L23" s="414" t="s">
        <v>312</v>
      </c>
      <c r="M23" s="411" t="s">
        <v>160</v>
      </c>
      <c r="N23" s="520" t="s">
        <v>311</v>
      </c>
      <c r="O23" s="521" t="s">
        <v>5</v>
      </c>
      <c r="P23" s="411" t="s">
        <v>132</v>
      </c>
      <c r="Q23" s="305" t="s">
        <v>328</v>
      </c>
    </row>
    <row r="24" spans="1:17" ht="15" customHeight="1" x14ac:dyDescent="0.25">
      <c r="A24" s="732"/>
      <c r="B24" s="724"/>
      <c r="C24" s="728"/>
      <c r="D24" s="726"/>
      <c r="E24" s="730"/>
      <c r="F24" s="232" t="s">
        <v>316</v>
      </c>
      <c r="G24" s="406"/>
      <c r="H24" s="407">
        <v>0.5</v>
      </c>
      <c r="I24" s="408">
        <v>0.25</v>
      </c>
      <c r="J24" s="409">
        <v>4</v>
      </c>
      <c r="K24" s="409">
        <v>4</v>
      </c>
      <c r="L24" s="410" t="s">
        <v>314</v>
      </c>
      <c r="M24" s="407" t="s">
        <v>159</v>
      </c>
      <c r="N24" s="522" t="s">
        <v>313</v>
      </c>
      <c r="O24" s="523" t="s">
        <v>5</v>
      </c>
      <c r="P24" s="407" t="s">
        <v>132</v>
      </c>
      <c r="Q24" s="303" t="s">
        <v>328</v>
      </c>
    </row>
    <row r="25" spans="1:17" ht="15" customHeight="1" x14ac:dyDescent="0.25">
      <c r="A25" s="733"/>
      <c r="B25" s="738"/>
      <c r="C25" s="741"/>
      <c r="D25" s="739"/>
      <c r="E25" s="742"/>
      <c r="F25" s="233" t="s">
        <v>315</v>
      </c>
      <c r="G25" s="396"/>
      <c r="H25" s="397">
        <v>0.25</v>
      </c>
      <c r="I25" s="399">
        <v>0.5</v>
      </c>
      <c r="J25" s="399">
        <v>4</v>
      </c>
      <c r="K25" s="399">
        <v>4</v>
      </c>
      <c r="L25" s="400" t="s">
        <v>319</v>
      </c>
      <c r="M25" s="397" t="s">
        <v>163</v>
      </c>
      <c r="N25" s="508" t="s">
        <v>318</v>
      </c>
      <c r="O25" s="509" t="s">
        <v>5</v>
      </c>
      <c r="P25" s="397" t="s">
        <v>132</v>
      </c>
      <c r="Q25" s="304" t="s">
        <v>329</v>
      </c>
    </row>
    <row r="26" spans="1:17" ht="15" customHeight="1" x14ac:dyDescent="0.25">
      <c r="A26" s="367" t="s">
        <v>342</v>
      </c>
      <c r="B26" s="335">
        <v>550</v>
      </c>
      <c r="C26" s="336"/>
      <c r="D26" s="337" t="s">
        <v>337</v>
      </c>
      <c r="E26" s="338" t="s">
        <v>4</v>
      </c>
      <c r="F26" s="339" t="s">
        <v>343</v>
      </c>
      <c r="G26" s="340"/>
      <c r="H26" s="341"/>
      <c r="I26" s="359"/>
      <c r="J26" s="342"/>
      <c r="K26" s="342"/>
      <c r="L26" s="343" t="s">
        <v>392</v>
      </c>
      <c r="M26" s="341" t="s">
        <v>279</v>
      </c>
      <c r="N26" s="526" t="s">
        <v>339</v>
      </c>
      <c r="O26" s="527"/>
      <c r="P26" s="341" t="s">
        <v>64</v>
      </c>
      <c r="Q26" s="344" t="s">
        <v>345</v>
      </c>
    </row>
    <row r="27" spans="1:17" ht="15" customHeight="1" x14ac:dyDescent="0.25">
      <c r="A27" s="367" t="s">
        <v>323</v>
      </c>
      <c r="B27" s="234">
        <v>550</v>
      </c>
      <c r="C27" s="235"/>
      <c r="D27" s="369" t="s">
        <v>47</v>
      </c>
      <c r="E27" s="236"/>
      <c r="F27" s="237" t="s">
        <v>324</v>
      </c>
      <c r="G27" s="401"/>
      <c r="H27" s="402">
        <v>1.1200000000000001</v>
      </c>
      <c r="I27" s="403">
        <v>0.5</v>
      </c>
      <c r="J27" s="404">
        <v>4</v>
      </c>
      <c r="K27" s="404">
        <v>4</v>
      </c>
      <c r="L27" s="405" t="s">
        <v>327</v>
      </c>
      <c r="M27" s="402" t="s">
        <v>166</v>
      </c>
      <c r="N27" s="528" t="s">
        <v>326</v>
      </c>
      <c r="O27" s="529" t="s">
        <v>5</v>
      </c>
      <c r="P27" s="402" t="s">
        <v>132</v>
      </c>
      <c r="Q27" s="306" t="s">
        <v>331</v>
      </c>
    </row>
    <row r="28" spans="1:17" ht="15" customHeight="1" x14ac:dyDescent="0.25">
      <c r="A28" s="367" t="s">
        <v>344</v>
      </c>
      <c r="B28" s="335">
        <v>550</v>
      </c>
      <c r="C28" s="336"/>
      <c r="D28" s="337" t="s">
        <v>337</v>
      </c>
      <c r="E28" s="338" t="s">
        <v>4</v>
      </c>
      <c r="F28" s="339" t="s">
        <v>338</v>
      </c>
      <c r="G28" s="632"/>
      <c r="H28" s="633"/>
      <c r="I28" s="359"/>
      <c r="J28" s="634"/>
      <c r="K28" s="634"/>
      <c r="L28" s="635" t="s">
        <v>392</v>
      </c>
      <c r="M28" s="633" t="s">
        <v>279</v>
      </c>
      <c r="N28" s="636" t="s">
        <v>339</v>
      </c>
      <c r="O28" s="637"/>
      <c r="P28" s="633" t="s">
        <v>64</v>
      </c>
      <c r="Q28" s="344" t="s">
        <v>345</v>
      </c>
    </row>
    <row r="29" spans="1:17" ht="15" customHeight="1" x14ac:dyDescent="0.25">
      <c r="A29" s="623" t="s">
        <v>425</v>
      </c>
      <c r="B29" s="624">
        <v>750</v>
      </c>
      <c r="C29" s="625"/>
      <c r="D29" s="628" t="s">
        <v>47</v>
      </c>
      <c r="E29" s="629"/>
      <c r="F29" s="630" t="s">
        <v>420</v>
      </c>
      <c r="G29" s="663"/>
      <c r="H29" s="664">
        <v>0.7</v>
      </c>
      <c r="I29" s="665">
        <v>0.35</v>
      </c>
      <c r="J29" s="666">
        <v>3.5</v>
      </c>
      <c r="K29" s="666">
        <v>3.5</v>
      </c>
      <c r="L29" s="667" t="s">
        <v>421</v>
      </c>
      <c r="M29" s="664" t="s">
        <v>422</v>
      </c>
      <c r="N29" s="668" t="s">
        <v>423</v>
      </c>
      <c r="O29" s="669" t="s">
        <v>5</v>
      </c>
      <c r="P29" s="671" t="s">
        <v>132</v>
      </c>
      <c r="Q29" s="631" t="s">
        <v>424</v>
      </c>
    </row>
    <row r="30" spans="1:17" ht="15" customHeight="1" x14ac:dyDescent="0.25">
      <c r="A30" s="615" t="s">
        <v>336</v>
      </c>
      <c r="B30" s="616">
        <v>2200</v>
      </c>
      <c r="C30" s="617"/>
      <c r="D30" s="618" t="s">
        <v>337</v>
      </c>
      <c r="E30" s="619" t="s">
        <v>4</v>
      </c>
      <c r="F30" s="620" t="s">
        <v>341</v>
      </c>
      <c r="G30" s="340"/>
      <c r="H30" s="341"/>
      <c r="I30" s="621"/>
      <c r="J30" s="342"/>
      <c r="K30" s="342"/>
      <c r="L30" s="343" t="s">
        <v>391</v>
      </c>
      <c r="M30" s="341" t="s">
        <v>278</v>
      </c>
      <c r="N30" s="526" t="s">
        <v>339</v>
      </c>
      <c r="O30" s="527"/>
      <c r="P30" s="341" t="s">
        <v>64</v>
      </c>
      <c r="Q30" s="622" t="s">
        <v>340</v>
      </c>
    </row>
    <row r="31" spans="1:17" x14ac:dyDescent="0.25">
      <c r="A31" s="367" t="s">
        <v>407</v>
      </c>
      <c r="B31" s="335">
        <v>4000</v>
      </c>
      <c r="C31" s="336"/>
      <c r="D31" s="337" t="s">
        <v>337</v>
      </c>
      <c r="E31" s="338" t="s">
        <v>4</v>
      </c>
      <c r="F31" s="339" t="s">
        <v>408</v>
      </c>
      <c r="G31" s="632"/>
      <c r="H31" s="633"/>
      <c r="I31" s="359"/>
      <c r="J31" s="634"/>
      <c r="K31" s="634"/>
      <c r="L31" s="635" t="s">
        <v>413</v>
      </c>
      <c r="M31" s="633" t="s">
        <v>409</v>
      </c>
      <c r="N31" s="636" t="s">
        <v>410</v>
      </c>
      <c r="O31" s="637" t="s">
        <v>5</v>
      </c>
      <c r="P31" s="633" t="s">
        <v>64</v>
      </c>
      <c r="Q31" s="344" t="s">
        <v>411</v>
      </c>
    </row>
    <row r="32" spans="1:17" ht="13.8" thickBot="1" x14ac:dyDescent="0.3">
      <c r="A32" s="672" t="s">
        <v>435</v>
      </c>
      <c r="B32" s="673" t="s">
        <v>436</v>
      </c>
      <c r="C32" s="674"/>
      <c r="D32" s="675" t="s">
        <v>337</v>
      </c>
      <c r="E32" s="676" t="s">
        <v>4</v>
      </c>
      <c r="F32" s="677" t="s">
        <v>420</v>
      </c>
      <c r="G32" s="678"/>
      <c r="H32" s="679"/>
      <c r="I32" s="680"/>
      <c r="J32" s="681"/>
      <c r="K32" s="681"/>
      <c r="L32" s="682" t="s">
        <v>437</v>
      </c>
      <c r="M32" s="679" t="s">
        <v>433</v>
      </c>
      <c r="N32" s="683" t="s">
        <v>434</v>
      </c>
      <c r="O32" s="684" t="s">
        <v>395</v>
      </c>
      <c r="P32" s="679" t="s">
        <v>64</v>
      </c>
      <c r="Q32" s="685" t="s">
        <v>442</v>
      </c>
    </row>
    <row r="33" spans="1:17" ht="13.8" thickBot="1" x14ac:dyDescent="0.3">
      <c r="A33" s="672" t="s">
        <v>435</v>
      </c>
      <c r="B33" s="673" t="s">
        <v>436</v>
      </c>
      <c r="C33" s="674"/>
      <c r="D33" s="675" t="s">
        <v>337</v>
      </c>
      <c r="E33" s="676" t="s">
        <v>4</v>
      </c>
      <c r="F33" s="677" t="s">
        <v>420</v>
      </c>
      <c r="G33" s="678"/>
      <c r="H33" s="679"/>
      <c r="I33" s="680"/>
      <c r="J33" s="681"/>
      <c r="K33" s="681"/>
      <c r="L33" s="682" t="s">
        <v>450</v>
      </c>
      <c r="M33" s="679" t="s">
        <v>443</v>
      </c>
      <c r="N33" s="683" t="s">
        <v>445</v>
      </c>
      <c r="O33" s="684" t="s">
        <v>5</v>
      </c>
      <c r="P33" s="679" t="s">
        <v>64</v>
      </c>
      <c r="Q33" s="685" t="s">
        <v>447</v>
      </c>
    </row>
    <row r="34" spans="1:17" ht="13.8" thickBot="1" x14ac:dyDescent="0.3">
      <c r="A34" s="672" t="s">
        <v>435</v>
      </c>
      <c r="B34" s="673" t="s">
        <v>436</v>
      </c>
      <c r="C34" s="674"/>
      <c r="D34" s="675" t="s">
        <v>337</v>
      </c>
      <c r="E34" s="676" t="s">
        <v>4</v>
      </c>
      <c r="F34" s="677" t="s">
        <v>420</v>
      </c>
      <c r="G34" s="678"/>
      <c r="H34" s="679"/>
      <c r="I34" s="680"/>
      <c r="J34" s="681"/>
      <c r="K34" s="681"/>
      <c r="L34" s="682" t="s">
        <v>451</v>
      </c>
      <c r="M34" s="679" t="s">
        <v>444</v>
      </c>
      <c r="N34" s="683" t="s">
        <v>446</v>
      </c>
      <c r="O34" s="684" t="s">
        <v>5</v>
      </c>
      <c r="P34" s="679" t="s">
        <v>64</v>
      </c>
      <c r="Q34" s="685" t="s">
        <v>448</v>
      </c>
    </row>
    <row r="35" spans="1:17" ht="13.8" thickBot="1" x14ac:dyDescent="0.3">
      <c r="B35" s="228"/>
      <c r="C35" s="228"/>
      <c r="D35" s="228"/>
      <c r="E35" s="228"/>
      <c r="F35" s="228"/>
      <c r="G35" s="228"/>
      <c r="I35" s="680"/>
      <c r="J35" s="681"/>
      <c r="K35" s="681"/>
      <c r="L35" s="682" t="s">
        <v>449</v>
      </c>
      <c r="M35" s="679" t="s">
        <v>452</v>
      </c>
      <c r="N35" s="683" t="s">
        <v>453</v>
      </c>
      <c r="O35" s="684" t="s">
        <v>5</v>
      </c>
      <c r="P35" s="679" t="s">
        <v>64</v>
      </c>
      <c r="Q35" s="685" t="s">
        <v>447</v>
      </c>
    </row>
    <row r="36" spans="1:17" x14ac:dyDescent="0.25">
      <c r="B36" s="228"/>
      <c r="C36" s="228"/>
      <c r="D36" s="228"/>
      <c r="E36" s="228"/>
      <c r="F36" s="228"/>
      <c r="G36" s="228"/>
    </row>
    <row r="37" spans="1:17" x14ac:dyDescent="0.25">
      <c r="B37" s="228"/>
      <c r="C37" s="228"/>
      <c r="D37" s="228"/>
      <c r="E37" s="228"/>
      <c r="F37" s="228"/>
      <c r="G37" s="228"/>
    </row>
    <row r="38" spans="1:17" x14ac:dyDescent="0.25">
      <c r="B38" s="228"/>
      <c r="C38" s="228"/>
      <c r="D38" s="228"/>
      <c r="E38" s="228"/>
      <c r="F38" s="228"/>
      <c r="G38" s="228"/>
    </row>
    <row r="39" spans="1:17" x14ac:dyDescent="0.25">
      <c r="B39" s="228"/>
      <c r="C39" s="228"/>
      <c r="D39" s="228"/>
      <c r="E39" s="228"/>
      <c r="F39" s="228"/>
      <c r="G39" s="228"/>
    </row>
    <row r="40" spans="1:17" x14ac:dyDescent="0.25">
      <c r="B40" s="228"/>
      <c r="C40" s="228"/>
      <c r="D40" s="228"/>
      <c r="E40" s="228"/>
      <c r="F40" s="228"/>
      <c r="G40" s="228"/>
    </row>
    <row r="41" spans="1:17" x14ac:dyDescent="0.25">
      <c r="B41" s="228"/>
      <c r="C41" s="228"/>
      <c r="D41" s="228"/>
      <c r="E41" s="228"/>
      <c r="F41" s="228"/>
      <c r="G41" s="228"/>
    </row>
    <row r="42" spans="1:17" x14ac:dyDescent="0.25">
      <c r="B42" s="228"/>
      <c r="C42" s="228"/>
      <c r="D42" s="228"/>
      <c r="E42" s="228"/>
      <c r="F42" s="228"/>
      <c r="G42" s="228"/>
    </row>
    <row r="43" spans="1:17" x14ac:dyDescent="0.25">
      <c r="B43" s="228"/>
      <c r="C43" s="228"/>
      <c r="D43" s="228"/>
      <c r="E43" s="228"/>
      <c r="F43" s="228"/>
      <c r="G43" s="228"/>
    </row>
    <row r="44" spans="1:17" x14ac:dyDescent="0.25">
      <c r="B44" s="228"/>
      <c r="C44" s="228"/>
      <c r="D44" s="228"/>
      <c r="E44" s="228"/>
      <c r="F44" s="228"/>
      <c r="G44" s="228"/>
    </row>
    <row r="45" spans="1:17" x14ac:dyDescent="0.25">
      <c r="B45" s="228"/>
      <c r="C45" s="228"/>
      <c r="D45" s="228"/>
      <c r="E45" s="228"/>
      <c r="F45" s="228"/>
      <c r="G45" s="228"/>
    </row>
    <row r="46" spans="1:17" x14ac:dyDescent="0.25">
      <c r="B46" s="228"/>
      <c r="C46" s="228"/>
      <c r="D46" s="228"/>
      <c r="E46" s="228"/>
      <c r="F46" s="228"/>
      <c r="G46" s="228"/>
    </row>
    <row r="47" spans="1:17" x14ac:dyDescent="0.25">
      <c r="B47" s="228"/>
      <c r="C47" s="228"/>
      <c r="D47" s="228"/>
      <c r="E47" s="228"/>
      <c r="F47" s="228"/>
      <c r="G47" s="228"/>
    </row>
    <row r="48" spans="1:17" x14ac:dyDescent="0.25">
      <c r="B48" s="228"/>
      <c r="C48" s="228"/>
      <c r="D48" s="228"/>
      <c r="E48" s="228"/>
      <c r="F48" s="228"/>
      <c r="G48" s="228"/>
    </row>
  </sheetData>
  <mergeCells count="39">
    <mergeCell ref="F12:F13"/>
    <mergeCell ref="C12:C13"/>
    <mergeCell ref="E12:E13"/>
    <mergeCell ref="A1:Q1"/>
    <mergeCell ref="L2:L3"/>
    <mergeCell ref="Q2:Q3"/>
    <mergeCell ref="H2:I2"/>
    <mergeCell ref="A2:A3"/>
    <mergeCell ref="B2:C3"/>
    <mergeCell ref="D2:E3"/>
    <mergeCell ref="F2:F3"/>
    <mergeCell ref="J2:K2"/>
    <mergeCell ref="B4:C4"/>
    <mergeCell ref="A5:A7"/>
    <mergeCell ref="D5:D6"/>
    <mergeCell ref="E5:E6"/>
    <mergeCell ref="B20:B22"/>
    <mergeCell ref="D20:D22"/>
    <mergeCell ref="C20:C22"/>
    <mergeCell ref="E20:E22"/>
    <mergeCell ref="A23:A25"/>
    <mergeCell ref="B23:B25"/>
    <mergeCell ref="D23:D25"/>
    <mergeCell ref="C23:C25"/>
    <mergeCell ref="E23:E25"/>
    <mergeCell ref="A20:A22"/>
    <mergeCell ref="B16:B18"/>
    <mergeCell ref="D16:D18"/>
    <mergeCell ref="C16:C18"/>
    <mergeCell ref="E16:E18"/>
    <mergeCell ref="A8:A13"/>
    <mergeCell ref="B8:B10"/>
    <mergeCell ref="D8:D10"/>
    <mergeCell ref="C8:C10"/>
    <mergeCell ref="E8:E10"/>
    <mergeCell ref="B12:B13"/>
    <mergeCell ref="D12:D13"/>
    <mergeCell ref="A16:A19"/>
    <mergeCell ref="A14:A15"/>
  </mergeCells>
  <printOptions horizontalCentered="1"/>
  <pageMargins left="0.23622047244094491" right="0.23622047244094491" top="0.55118110236220474" bottom="0.74803149606299213" header="0.11811023622047245" footer="0.31496062992125984"/>
  <pageSetup paperSize="8" scale="64" orientation="landscape" r:id="rId1"/>
  <headerFooter>
    <oddFooter>&amp;L&amp;F&amp;C&amp;A&amp;R&amp;D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46"/>
  <sheetViews>
    <sheetView zoomScale="70" zoomScaleNormal="70" workbookViewId="0">
      <selection activeCell="H33" sqref="H33"/>
    </sheetView>
  </sheetViews>
  <sheetFormatPr defaultColWidth="9.109375" defaultRowHeight="13.2" x14ac:dyDescent="0.25"/>
  <cols>
    <col min="1" max="1" width="7" style="227" bestFit="1" customWidth="1"/>
    <col min="2" max="2" width="6.5546875" style="227" bestFit="1" customWidth="1"/>
    <col min="3" max="3" width="1.6640625" style="227" bestFit="1" customWidth="1"/>
    <col min="4" max="4" width="11.33203125" style="227" bestFit="1" customWidth="1"/>
    <col min="5" max="5" width="1.6640625" style="227" bestFit="1" customWidth="1"/>
    <col min="6" max="6" width="109.6640625" style="227" bestFit="1" customWidth="1"/>
    <col min="7" max="7" width="9.88671875" style="229" bestFit="1" customWidth="1"/>
    <col min="8" max="8" width="89.88671875" style="227" customWidth="1"/>
    <col min="9" max="16384" width="9.109375" style="227"/>
  </cols>
  <sheetData>
    <row r="1" spans="1:8" ht="30" customHeight="1" thickBot="1" x14ac:dyDescent="0.3">
      <c r="A1" s="745" t="s">
        <v>280</v>
      </c>
      <c r="B1" s="746"/>
      <c r="C1" s="746"/>
      <c r="D1" s="746"/>
      <c r="E1" s="746"/>
      <c r="F1" s="746"/>
      <c r="G1" s="746"/>
      <c r="H1" s="747"/>
    </row>
    <row r="2" spans="1:8" ht="15" customHeight="1" x14ac:dyDescent="0.25">
      <c r="A2" s="754" t="s">
        <v>20</v>
      </c>
      <c r="B2" s="756" t="s">
        <v>60</v>
      </c>
      <c r="C2" s="757"/>
      <c r="D2" s="756" t="s">
        <v>210</v>
      </c>
      <c r="E2" s="757"/>
      <c r="F2" s="748" t="s">
        <v>209</v>
      </c>
      <c r="G2" s="480" t="s">
        <v>260</v>
      </c>
      <c r="H2" s="750" t="s">
        <v>203</v>
      </c>
    </row>
    <row r="3" spans="1:8" ht="15" customHeight="1" x14ac:dyDescent="0.25">
      <c r="A3" s="755"/>
      <c r="B3" s="758"/>
      <c r="C3" s="759"/>
      <c r="D3" s="758"/>
      <c r="E3" s="759"/>
      <c r="F3" s="749"/>
      <c r="G3" s="481" t="s">
        <v>204</v>
      </c>
      <c r="H3" s="751"/>
    </row>
    <row r="4" spans="1:8" s="280" customFormat="1" ht="15" customHeight="1" thickBot="1" x14ac:dyDescent="0.3">
      <c r="A4" s="274"/>
      <c r="B4" s="760" t="s">
        <v>202</v>
      </c>
      <c r="C4" s="761"/>
      <c r="D4" s="275"/>
      <c r="E4" s="276"/>
      <c r="F4" s="277"/>
      <c r="G4" s="482" t="s">
        <v>261</v>
      </c>
      <c r="H4" s="301" t="s">
        <v>281</v>
      </c>
    </row>
    <row r="5" spans="1:8" ht="15" customHeight="1" x14ac:dyDescent="0.25">
      <c r="A5" s="360" t="s">
        <v>457</v>
      </c>
      <c r="B5" s="686" t="s">
        <v>458</v>
      </c>
      <c r="C5" s="361"/>
      <c r="D5" s="362" t="s">
        <v>459</v>
      </c>
      <c r="E5" s="363"/>
      <c r="F5" s="364" t="s">
        <v>460</v>
      </c>
      <c r="G5" s="365">
        <v>1</v>
      </c>
      <c r="H5" s="366"/>
    </row>
    <row r="6" spans="1:8" ht="15" customHeight="1" x14ac:dyDescent="0.25">
      <c r="A6" s="367" t="s">
        <v>461</v>
      </c>
      <c r="B6" s="687" t="s">
        <v>458</v>
      </c>
      <c r="C6" s="368"/>
      <c r="D6" s="369" t="s">
        <v>459</v>
      </c>
      <c r="E6" s="370"/>
      <c r="F6" s="371" t="s">
        <v>462</v>
      </c>
      <c r="G6" s="238">
        <v>1</v>
      </c>
      <c r="H6" s="306"/>
    </row>
    <row r="7" spans="1:8" ht="15" customHeight="1" x14ac:dyDescent="0.25">
      <c r="A7" s="367" t="s">
        <v>463</v>
      </c>
      <c r="B7" s="687" t="s">
        <v>458</v>
      </c>
      <c r="C7" s="368"/>
      <c r="D7" s="369" t="s">
        <v>459</v>
      </c>
      <c r="E7" s="370"/>
      <c r="F7" s="371" t="s">
        <v>464</v>
      </c>
      <c r="G7" s="238">
        <v>1</v>
      </c>
      <c r="H7" s="306"/>
    </row>
    <row r="8" spans="1:8" ht="15" customHeight="1" x14ac:dyDescent="0.25">
      <c r="A8" s="367" t="s">
        <v>465</v>
      </c>
      <c r="B8" s="687" t="s">
        <v>458</v>
      </c>
      <c r="C8" s="368"/>
      <c r="D8" s="369" t="s">
        <v>459</v>
      </c>
      <c r="E8" s="370"/>
      <c r="F8" s="237" t="s">
        <v>466</v>
      </c>
      <c r="G8" s="238">
        <v>1</v>
      </c>
      <c r="H8" s="306"/>
    </row>
    <row r="9" spans="1:8" ht="15" customHeight="1" x14ac:dyDescent="0.25">
      <c r="A9" s="367" t="s">
        <v>467</v>
      </c>
      <c r="B9" s="687" t="s">
        <v>458</v>
      </c>
      <c r="C9" s="368"/>
      <c r="D9" s="369" t="s">
        <v>459</v>
      </c>
      <c r="E9" s="370"/>
      <c r="F9" s="371" t="s">
        <v>468</v>
      </c>
      <c r="G9" s="238">
        <v>1</v>
      </c>
      <c r="H9" s="306"/>
    </row>
    <row r="10" spans="1:8" x14ac:dyDescent="0.25">
      <c r="A10" s="367" t="s">
        <v>469</v>
      </c>
      <c r="B10" s="687" t="s">
        <v>458</v>
      </c>
      <c r="C10" s="368"/>
      <c r="D10" s="369" t="s">
        <v>459</v>
      </c>
      <c r="E10" s="370"/>
      <c r="F10" s="371" t="s">
        <v>470</v>
      </c>
      <c r="G10" s="238">
        <v>1</v>
      </c>
      <c r="H10" s="306"/>
    </row>
    <row r="11" spans="1:8" x14ac:dyDescent="0.25">
      <c r="A11" s="367" t="s">
        <v>471</v>
      </c>
      <c r="B11" s="687" t="s">
        <v>458</v>
      </c>
      <c r="C11" s="368"/>
      <c r="D11" s="369" t="s">
        <v>459</v>
      </c>
      <c r="E11" s="370"/>
      <c r="F11" s="371" t="s">
        <v>472</v>
      </c>
      <c r="G11" s="238">
        <v>1</v>
      </c>
      <c r="H11" s="306"/>
    </row>
    <row r="12" spans="1:8" x14ac:dyDescent="0.25">
      <c r="A12" s="367" t="s">
        <v>473</v>
      </c>
      <c r="B12" s="687" t="s">
        <v>458</v>
      </c>
      <c r="C12" s="368"/>
      <c r="D12" s="369" t="s">
        <v>459</v>
      </c>
      <c r="E12" s="370"/>
      <c r="F12" s="371" t="s">
        <v>474</v>
      </c>
      <c r="G12" s="238">
        <v>1</v>
      </c>
      <c r="H12" s="306"/>
    </row>
    <row r="13" spans="1:8" x14ac:dyDescent="0.25">
      <c r="A13" s="367" t="s">
        <v>475</v>
      </c>
      <c r="B13" s="687" t="s">
        <v>458</v>
      </c>
      <c r="C13" s="368"/>
      <c r="D13" s="369" t="s">
        <v>476</v>
      </c>
      <c r="E13" s="370"/>
      <c r="F13" s="371" t="s">
        <v>477</v>
      </c>
      <c r="G13" s="688" t="s">
        <v>478</v>
      </c>
      <c r="H13" s="306"/>
    </row>
    <row r="14" spans="1:8" x14ac:dyDescent="0.25">
      <c r="A14" s="367" t="s">
        <v>479</v>
      </c>
      <c r="B14" s="687" t="s">
        <v>458</v>
      </c>
      <c r="C14" s="368"/>
      <c r="D14" s="369" t="s">
        <v>476</v>
      </c>
      <c r="E14" s="370"/>
      <c r="F14" s="689"/>
      <c r="G14" s="688" t="s">
        <v>478</v>
      </c>
      <c r="H14" s="306"/>
    </row>
    <row r="15" spans="1:8" x14ac:dyDescent="0.25">
      <c r="A15" s="367" t="s">
        <v>480</v>
      </c>
      <c r="B15" s="687" t="s">
        <v>458</v>
      </c>
      <c r="C15" s="368"/>
      <c r="D15" s="369" t="s">
        <v>476</v>
      </c>
      <c r="E15" s="370"/>
      <c r="F15" s="371" t="s">
        <v>481</v>
      </c>
      <c r="G15" s="688" t="s">
        <v>478</v>
      </c>
      <c r="H15" s="306"/>
    </row>
    <row r="16" spans="1:8" x14ac:dyDescent="0.25">
      <c r="A16" s="367" t="s">
        <v>482</v>
      </c>
      <c r="B16" s="687" t="s">
        <v>458</v>
      </c>
      <c r="C16" s="368"/>
      <c r="D16" s="369" t="s">
        <v>476</v>
      </c>
      <c r="E16" s="370"/>
      <c r="F16" s="371" t="s">
        <v>483</v>
      </c>
      <c r="G16" s="688" t="s">
        <v>478</v>
      </c>
      <c r="H16" s="306"/>
    </row>
    <row r="17" spans="1:8" x14ac:dyDescent="0.25">
      <c r="A17" s="367" t="s">
        <v>484</v>
      </c>
      <c r="B17" s="687" t="s">
        <v>458</v>
      </c>
      <c r="C17" s="368"/>
      <c r="D17" s="369" t="s">
        <v>476</v>
      </c>
      <c r="E17" s="370"/>
      <c r="F17" s="371" t="s">
        <v>485</v>
      </c>
      <c r="G17" s="688" t="s">
        <v>478</v>
      </c>
      <c r="H17" s="306"/>
    </row>
    <row r="18" spans="1:8" x14ac:dyDescent="0.25">
      <c r="A18" s="367" t="s">
        <v>486</v>
      </c>
      <c r="B18" s="687" t="s">
        <v>458</v>
      </c>
      <c r="C18" s="368"/>
      <c r="D18" s="369" t="s">
        <v>476</v>
      </c>
      <c r="E18" s="370"/>
      <c r="F18" s="371" t="s">
        <v>474</v>
      </c>
      <c r="G18" s="688" t="s">
        <v>478</v>
      </c>
      <c r="H18" s="306"/>
    </row>
    <row r="19" spans="1:8" x14ac:dyDescent="0.25">
      <c r="A19" s="367" t="s">
        <v>487</v>
      </c>
      <c r="B19" s="687" t="s">
        <v>458</v>
      </c>
      <c r="C19" s="368"/>
      <c r="D19" s="369" t="s">
        <v>476</v>
      </c>
      <c r="E19" s="370"/>
      <c r="F19" s="371" t="s">
        <v>488</v>
      </c>
      <c r="G19" s="688" t="s">
        <v>478</v>
      </c>
      <c r="H19" s="306"/>
    </row>
    <row r="20" spans="1:8" x14ac:dyDescent="0.25">
      <c r="B20" s="228"/>
      <c r="C20" s="228"/>
      <c r="D20" s="228"/>
      <c r="E20" s="228"/>
      <c r="F20" s="228"/>
    </row>
    <row r="21" spans="1:8" x14ac:dyDescent="0.25">
      <c r="B21" s="228"/>
      <c r="C21" s="228"/>
      <c r="D21" s="228"/>
      <c r="E21" s="228"/>
      <c r="F21" s="228"/>
    </row>
    <row r="22" spans="1:8" x14ac:dyDescent="0.25">
      <c r="B22" s="228"/>
      <c r="C22" s="228"/>
      <c r="D22" s="228"/>
      <c r="E22" s="228"/>
      <c r="F22" s="228"/>
    </row>
    <row r="23" spans="1:8" x14ac:dyDescent="0.25">
      <c r="B23" s="228"/>
      <c r="C23" s="228"/>
      <c r="D23" s="228"/>
      <c r="E23" s="228"/>
      <c r="F23" s="228"/>
    </row>
    <row r="24" spans="1:8" x14ac:dyDescent="0.25">
      <c r="B24" s="228"/>
      <c r="C24" s="228"/>
      <c r="D24" s="228"/>
      <c r="E24" s="228"/>
      <c r="F24" s="228"/>
    </row>
    <row r="25" spans="1:8" x14ac:dyDescent="0.25">
      <c r="B25" s="228"/>
      <c r="C25" s="228"/>
      <c r="D25" s="228"/>
      <c r="E25" s="228"/>
      <c r="F25" s="228"/>
    </row>
    <row r="26" spans="1:8" x14ac:dyDescent="0.25">
      <c r="B26" s="228"/>
      <c r="C26" s="228"/>
      <c r="D26" s="228"/>
      <c r="E26" s="228"/>
      <c r="F26" s="228"/>
    </row>
    <row r="27" spans="1:8" x14ac:dyDescent="0.25">
      <c r="B27" s="228"/>
      <c r="C27" s="228"/>
      <c r="D27" s="228"/>
      <c r="E27" s="228"/>
      <c r="F27" s="228"/>
    </row>
    <row r="28" spans="1:8" x14ac:dyDescent="0.25">
      <c r="B28" s="228"/>
      <c r="C28" s="228"/>
      <c r="D28" s="228"/>
      <c r="E28" s="228"/>
      <c r="F28" s="228"/>
    </row>
    <row r="29" spans="1:8" x14ac:dyDescent="0.25">
      <c r="B29" s="228"/>
      <c r="C29" s="228"/>
      <c r="D29" s="228"/>
      <c r="E29" s="228"/>
      <c r="F29" s="228"/>
    </row>
    <row r="30" spans="1:8" x14ac:dyDescent="0.25">
      <c r="B30" s="228"/>
      <c r="C30" s="228"/>
      <c r="D30" s="228"/>
      <c r="E30" s="228"/>
      <c r="F30" s="228"/>
    </row>
    <row r="31" spans="1:8" x14ac:dyDescent="0.25">
      <c r="B31" s="228"/>
      <c r="C31" s="228"/>
      <c r="D31" s="228"/>
      <c r="E31" s="228"/>
      <c r="F31" s="228"/>
    </row>
    <row r="32" spans="1:8" x14ac:dyDescent="0.25">
      <c r="B32" s="228"/>
      <c r="C32" s="228"/>
      <c r="D32" s="228"/>
      <c r="E32" s="228"/>
      <c r="F32" s="228"/>
    </row>
    <row r="33" spans="2:6" x14ac:dyDescent="0.25">
      <c r="B33" s="228"/>
      <c r="C33" s="228"/>
      <c r="D33" s="228"/>
      <c r="E33" s="228"/>
      <c r="F33" s="228"/>
    </row>
    <row r="34" spans="2:6" x14ac:dyDescent="0.25">
      <c r="B34" s="228"/>
      <c r="C34" s="228"/>
      <c r="D34" s="228"/>
      <c r="E34" s="228"/>
      <c r="F34" s="228"/>
    </row>
    <row r="35" spans="2:6" x14ac:dyDescent="0.25">
      <c r="B35" s="228"/>
      <c r="C35" s="228"/>
      <c r="D35" s="228"/>
      <c r="E35" s="228"/>
      <c r="F35" s="228"/>
    </row>
    <row r="36" spans="2:6" x14ac:dyDescent="0.25">
      <c r="B36" s="228"/>
      <c r="C36" s="228"/>
      <c r="D36" s="228"/>
      <c r="E36" s="228"/>
      <c r="F36" s="228"/>
    </row>
    <row r="37" spans="2:6" x14ac:dyDescent="0.25">
      <c r="B37" s="228"/>
      <c r="C37" s="228"/>
      <c r="D37" s="228"/>
      <c r="E37" s="228"/>
      <c r="F37" s="228"/>
    </row>
    <row r="38" spans="2:6" x14ac:dyDescent="0.25">
      <c r="B38" s="228"/>
      <c r="C38" s="228"/>
      <c r="D38" s="228"/>
      <c r="E38" s="228"/>
      <c r="F38" s="228"/>
    </row>
    <row r="39" spans="2:6" x14ac:dyDescent="0.25">
      <c r="B39" s="228"/>
      <c r="C39" s="228"/>
      <c r="D39" s="228"/>
      <c r="E39" s="228"/>
      <c r="F39" s="228"/>
    </row>
    <row r="40" spans="2:6" x14ac:dyDescent="0.25">
      <c r="B40" s="228"/>
      <c r="C40" s="228"/>
      <c r="D40" s="228"/>
      <c r="E40" s="228"/>
      <c r="F40" s="228"/>
    </row>
    <row r="41" spans="2:6" x14ac:dyDescent="0.25">
      <c r="B41" s="228"/>
      <c r="C41" s="228"/>
      <c r="D41" s="228"/>
      <c r="E41" s="228"/>
      <c r="F41" s="228"/>
    </row>
    <row r="42" spans="2:6" x14ac:dyDescent="0.25">
      <c r="B42" s="228"/>
      <c r="C42" s="228"/>
      <c r="D42" s="228"/>
      <c r="E42" s="228"/>
      <c r="F42" s="228"/>
    </row>
    <row r="43" spans="2:6" x14ac:dyDescent="0.25">
      <c r="B43" s="228"/>
      <c r="C43" s="228"/>
      <c r="D43" s="228"/>
      <c r="E43" s="228"/>
      <c r="F43" s="228"/>
    </row>
    <row r="44" spans="2:6" x14ac:dyDescent="0.25">
      <c r="B44" s="228"/>
      <c r="C44" s="228"/>
      <c r="D44" s="228"/>
      <c r="E44" s="228"/>
      <c r="F44" s="228"/>
    </row>
    <row r="45" spans="2:6" x14ac:dyDescent="0.25">
      <c r="B45" s="228"/>
      <c r="C45" s="228"/>
      <c r="D45" s="228"/>
      <c r="E45" s="228"/>
      <c r="F45" s="228"/>
    </row>
    <row r="46" spans="2:6" x14ac:dyDescent="0.25">
      <c r="B46" s="228"/>
      <c r="C46" s="228"/>
      <c r="D46" s="228"/>
      <c r="E46" s="228"/>
      <c r="F46" s="228"/>
    </row>
  </sheetData>
  <mergeCells count="7">
    <mergeCell ref="B4:C4"/>
    <mergeCell ref="A1:H1"/>
    <mergeCell ref="A2:A3"/>
    <mergeCell ref="B2:C3"/>
    <mergeCell ref="D2:E3"/>
    <mergeCell ref="F2:F3"/>
    <mergeCell ref="H2:H3"/>
  </mergeCells>
  <printOptions horizontalCentered="1"/>
  <pageMargins left="0.23622047244094491" right="0.23622047244094491" top="0.55118110236220474" bottom="0.74803149606299213" header="0.11811023622047245" footer="0.31496062992125984"/>
  <pageSetup paperSize="8" scale="65" orientation="landscape" r:id="rId1"/>
  <headerFooter>
    <oddFooter>&amp;L&amp;F&amp;C&amp;A&amp;R&amp;D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AR41"/>
  <sheetViews>
    <sheetView zoomScaleNormal="100" workbookViewId="0">
      <selection activeCell="D47" sqref="D47"/>
    </sheetView>
  </sheetViews>
  <sheetFormatPr defaultColWidth="9.109375" defaultRowHeight="13.2" x14ac:dyDescent="0.25"/>
  <cols>
    <col min="1" max="1" width="4.33203125" style="5" bestFit="1" customWidth="1"/>
    <col min="2" max="2" width="18.109375" style="5" bestFit="1" customWidth="1"/>
    <col min="3" max="3" width="2.33203125" style="5" customWidth="1"/>
    <col min="4" max="4" width="52.6640625" style="5" customWidth="1"/>
    <col min="5" max="5" width="6.6640625" style="5" bestFit="1" customWidth="1"/>
    <col min="6" max="6" width="7.6640625" style="5" bestFit="1" customWidth="1"/>
    <col min="7" max="8" width="6.6640625" style="5" customWidth="1"/>
    <col min="9" max="9" width="8.5546875" style="5" bestFit="1" customWidth="1"/>
    <col min="10" max="10" width="5.6640625" style="5" bestFit="1" customWidth="1"/>
    <col min="11" max="11" width="9.6640625" style="5" bestFit="1" customWidth="1"/>
    <col min="12" max="12" width="4.88671875" style="5" bestFit="1" customWidth="1"/>
    <col min="13" max="13" width="7.109375" style="5" bestFit="1" customWidth="1"/>
    <col min="14" max="15" width="11.6640625" style="5" bestFit="1" customWidth="1"/>
    <col min="16" max="16" width="5.109375" style="5" bestFit="1" customWidth="1"/>
    <col min="17" max="17" width="5.33203125" style="5" customWidth="1"/>
    <col min="18" max="18" width="7.6640625" style="5" bestFit="1" customWidth="1"/>
    <col min="19" max="19" width="6.5546875" style="5" customWidth="1"/>
    <col min="20" max="20" width="7.6640625" style="5" bestFit="1" customWidth="1"/>
    <col min="21" max="21" width="6.5546875" style="5" customWidth="1"/>
    <col min="22" max="22" width="7.109375" style="5" customWidth="1"/>
    <col min="23" max="23" width="7" style="5" bestFit="1" customWidth="1"/>
    <col min="24" max="24" width="6.109375" style="5" customWidth="1"/>
    <col min="25" max="25" width="4.109375" style="6" customWidth="1"/>
    <col min="26" max="26" width="11" style="5" bestFit="1" customWidth="1"/>
    <col min="27" max="27" width="9.5546875" style="5" bestFit="1" customWidth="1"/>
    <col min="28" max="28" width="7.6640625" style="5" customWidth="1"/>
    <col min="29" max="29" width="6.5546875" style="5" customWidth="1"/>
    <col min="30" max="30" width="7.6640625" style="5" bestFit="1" customWidth="1"/>
    <col min="31" max="31" width="6.5546875" style="5" bestFit="1" customWidth="1"/>
    <col min="32" max="32" width="7.109375" style="5" bestFit="1" customWidth="1"/>
    <col min="33" max="33" width="7" style="5" customWidth="1"/>
    <col min="34" max="34" width="6.109375" style="5" customWidth="1"/>
    <col min="35" max="35" width="4.109375" style="6" customWidth="1"/>
    <col min="36" max="36" width="11" style="5" customWidth="1"/>
    <col min="37" max="37" width="9.5546875" style="5" bestFit="1" customWidth="1"/>
    <col min="38" max="38" width="9.109375" style="5"/>
    <col min="39" max="44" width="9.109375" style="7"/>
    <col min="45" max="16384" width="9.109375" style="5"/>
  </cols>
  <sheetData>
    <row r="1" spans="1:44" s="128" customFormat="1" ht="15" customHeight="1" x14ac:dyDescent="0.25">
      <c r="A1" s="775" t="s">
        <v>346</v>
      </c>
      <c r="B1" s="776"/>
      <c r="C1" s="776"/>
      <c r="D1" s="776"/>
      <c r="E1" s="776"/>
      <c r="F1" s="776"/>
      <c r="G1" s="776"/>
      <c r="H1" s="776"/>
      <c r="I1" s="776"/>
      <c r="J1" s="776"/>
      <c r="K1" s="776"/>
      <c r="L1" s="776"/>
      <c r="M1" s="776"/>
      <c r="N1" s="776"/>
      <c r="O1" s="776"/>
      <c r="P1" s="776"/>
      <c r="Q1" s="776"/>
      <c r="R1" s="776"/>
      <c r="S1" s="776"/>
      <c r="T1" s="776"/>
      <c r="U1" s="776"/>
      <c r="V1" s="776"/>
      <c r="W1" s="776"/>
      <c r="X1" s="776"/>
      <c r="Y1" s="776"/>
      <c r="Z1" s="776"/>
      <c r="AA1" s="776"/>
      <c r="AB1" s="776"/>
      <c r="AC1" s="776"/>
      <c r="AD1" s="776"/>
      <c r="AE1" s="776"/>
      <c r="AF1" s="776"/>
      <c r="AG1" s="776"/>
      <c r="AH1" s="776"/>
      <c r="AI1" s="776"/>
      <c r="AJ1" s="776"/>
      <c r="AK1" s="777"/>
      <c r="AM1" s="150"/>
      <c r="AN1" s="150"/>
      <c r="AO1" s="150"/>
      <c r="AP1" s="150"/>
      <c r="AQ1" s="150"/>
      <c r="AR1" s="150"/>
    </row>
    <row r="2" spans="1:44" s="128" customFormat="1" ht="15" customHeight="1" thickBot="1" x14ac:dyDescent="0.3">
      <c r="A2" s="778"/>
      <c r="B2" s="779"/>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80"/>
      <c r="AM2" s="129"/>
      <c r="AN2" s="150"/>
      <c r="AO2" s="150"/>
      <c r="AP2" s="129"/>
      <c r="AQ2" s="150"/>
      <c r="AR2" s="150"/>
    </row>
    <row r="3" spans="1:44" s="128" customFormat="1" ht="15" customHeight="1" thickBot="1" x14ac:dyDescent="0.3">
      <c r="A3" s="767" t="s">
        <v>158</v>
      </c>
      <c r="B3" s="768"/>
      <c r="C3" s="768"/>
      <c r="D3" s="769"/>
      <c r="E3" s="767" t="s">
        <v>157</v>
      </c>
      <c r="F3" s="768"/>
      <c r="G3" s="768"/>
      <c r="H3" s="768"/>
      <c r="I3" s="768"/>
      <c r="J3" s="768"/>
      <c r="K3" s="768"/>
      <c r="L3" s="768"/>
      <c r="M3" s="769"/>
      <c r="N3" s="783"/>
      <c r="O3" s="783"/>
      <c r="P3" s="783"/>
      <c r="Q3" s="783"/>
      <c r="R3" s="767" t="s">
        <v>23</v>
      </c>
      <c r="S3" s="768"/>
      <c r="T3" s="768"/>
      <c r="U3" s="768"/>
      <c r="V3" s="768"/>
      <c r="W3" s="768"/>
      <c r="X3" s="768"/>
      <c r="Y3" s="768"/>
      <c r="Z3" s="768"/>
      <c r="AA3" s="769"/>
      <c r="AB3" s="770" t="s">
        <v>24</v>
      </c>
      <c r="AC3" s="771"/>
      <c r="AD3" s="771"/>
      <c r="AE3" s="771"/>
      <c r="AF3" s="771"/>
      <c r="AG3" s="771"/>
      <c r="AH3" s="771"/>
      <c r="AI3" s="771"/>
      <c r="AJ3" s="771"/>
      <c r="AK3" s="772"/>
      <c r="AM3" s="129"/>
      <c r="AN3" s="129"/>
      <c r="AO3" s="129"/>
      <c r="AP3" s="129"/>
      <c r="AQ3" s="129"/>
      <c r="AR3" s="129"/>
    </row>
    <row r="4" spans="1:44" s="128" customFormat="1" ht="15" customHeight="1" x14ac:dyDescent="0.25">
      <c r="A4" s="781"/>
      <c r="B4" s="788" t="s">
        <v>200</v>
      </c>
      <c r="C4" s="789"/>
      <c r="D4" s="118"/>
      <c r="E4" s="119" t="s">
        <v>25</v>
      </c>
      <c r="F4" s="120" t="s">
        <v>148</v>
      </c>
      <c r="G4" s="120" t="s">
        <v>149</v>
      </c>
      <c r="H4" s="120" t="s">
        <v>25</v>
      </c>
      <c r="I4" s="120"/>
      <c r="J4" s="120"/>
      <c r="K4" s="120" t="s">
        <v>154</v>
      </c>
      <c r="L4" s="120"/>
      <c r="M4" s="121" t="s">
        <v>26</v>
      </c>
      <c r="N4" s="120" t="s">
        <v>21</v>
      </c>
      <c r="O4" s="121" t="s">
        <v>21</v>
      </c>
      <c r="P4" s="117" t="s">
        <v>27</v>
      </c>
      <c r="Q4" s="122" t="s">
        <v>27</v>
      </c>
      <c r="R4" s="123" t="s">
        <v>197</v>
      </c>
      <c r="S4" s="124" t="s">
        <v>28</v>
      </c>
      <c r="T4" s="124" t="s">
        <v>198</v>
      </c>
      <c r="U4" s="124" t="s">
        <v>29</v>
      </c>
      <c r="V4" s="124" t="s">
        <v>30</v>
      </c>
      <c r="W4" s="125" t="s">
        <v>30</v>
      </c>
      <c r="X4" s="773" t="s">
        <v>187</v>
      </c>
      <c r="Y4" s="774"/>
      <c r="Z4" s="124" t="s">
        <v>201</v>
      </c>
      <c r="AA4" s="127" t="s">
        <v>31</v>
      </c>
      <c r="AB4" s="123" t="s">
        <v>197</v>
      </c>
      <c r="AC4" s="124" t="s">
        <v>28</v>
      </c>
      <c r="AD4" s="124" t="s">
        <v>198</v>
      </c>
      <c r="AE4" s="124" t="s">
        <v>29</v>
      </c>
      <c r="AF4" s="124" t="s">
        <v>30</v>
      </c>
      <c r="AG4" s="125" t="s">
        <v>30</v>
      </c>
      <c r="AH4" s="773" t="s">
        <v>187</v>
      </c>
      <c r="AI4" s="774"/>
      <c r="AJ4" s="124" t="s">
        <v>201</v>
      </c>
      <c r="AK4" s="127" t="s">
        <v>31</v>
      </c>
      <c r="AM4" s="129"/>
      <c r="AN4" s="129"/>
      <c r="AO4" s="129"/>
      <c r="AP4" s="129"/>
      <c r="AQ4" s="129"/>
      <c r="AR4" s="129"/>
    </row>
    <row r="5" spans="1:44" s="128" customFormat="1" ht="15" customHeight="1" x14ac:dyDescent="0.25">
      <c r="A5" s="782"/>
      <c r="B5" s="790" t="s">
        <v>402</v>
      </c>
      <c r="C5" s="791"/>
      <c r="D5" s="130"/>
      <c r="E5" s="119" t="s">
        <v>32</v>
      </c>
      <c r="F5" s="131" t="s">
        <v>146</v>
      </c>
      <c r="G5" s="131" t="s">
        <v>147</v>
      </c>
      <c r="H5" s="120" t="s">
        <v>140</v>
      </c>
      <c r="I5" s="131" t="s">
        <v>150</v>
      </c>
      <c r="J5" s="131" t="s">
        <v>152</v>
      </c>
      <c r="K5" s="132" t="s">
        <v>155</v>
      </c>
      <c r="L5" s="131" t="s">
        <v>156</v>
      </c>
      <c r="M5" s="133" t="s">
        <v>33</v>
      </c>
      <c r="N5" s="134" t="s">
        <v>34</v>
      </c>
      <c r="O5" s="135" t="s">
        <v>34</v>
      </c>
      <c r="P5" s="117" t="s">
        <v>35</v>
      </c>
      <c r="Q5" s="122" t="s">
        <v>36</v>
      </c>
      <c r="R5" s="119" t="s">
        <v>188</v>
      </c>
      <c r="S5" s="122" t="s">
        <v>199</v>
      </c>
      <c r="T5" s="136" t="s">
        <v>188</v>
      </c>
      <c r="U5" s="122" t="s">
        <v>199</v>
      </c>
      <c r="V5" s="136" t="s">
        <v>196</v>
      </c>
      <c r="W5" s="122" t="s">
        <v>36</v>
      </c>
      <c r="X5" s="784" t="s">
        <v>195</v>
      </c>
      <c r="Y5" s="785"/>
      <c r="Z5" s="136" t="s">
        <v>189</v>
      </c>
      <c r="AA5" s="139" t="s">
        <v>37</v>
      </c>
      <c r="AB5" s="119" t="s">
        <v>188</v>
      </c>
      <c r="AC5" s="122" t="s">
        <v>199</v>
      </c>
      <c r="AD5" s="136" t="s">
        <v>188</v>
      </c>
      <c r="AE5" s="122" t="s">
        <v>199</v>
      </c>
      <c r="AF5" s="136" t="s">
        <v>196</v>
      </c>
      <c r="AG5" s="122" t="s">
        <v>36</v>
      </c>
      <c r="AH5" s="784" t="s">
        <v>195</v>
      </c>
      <c r="AI5" s="785"/>
      <c r="AJ5" s="136" t="s">
        <v>189</v>
      </c>
      <c r="AK5" s="139" t="s">
        <v>37</v>
      </c>
      <c r="AM5" s="129"/>
      <c r="AN5" s="129"/>
      <c r="AO5" s="129"/>
      <c r="AP5" s="129"/>
      <c r="AQ5" s="129"/>
      <c r="AR5" s="129"/>
    </row>
    <row r="6" spans="1:44" s="128" customFormat="1" ht="15" customHeight="1" x14ac:dyDescent="0.25">
      <c r="A6" s="782"/>
      <c r="B6" s="792" t="s">
        <v>38</v>
      </c>
      <c r="C6" s="793"/>
      <c r="D6" s="130"/>
      <c r="E6" s="140" t="s">
        <v>39</v>
      </c>
      <c r="F6" s="141" t="s">
        <v>59</v>
      </c>
      <c r="G6" s="141" t="s">
        <v>59</v>
      </c>
      <c r="H6" s="142" t="s">
        <v>141</v>
      </c>
      <c r="I6" s="141" t="s">
        <v>151</v>
      </c>
      <c r="J6" s="141"/>
      <c r="K6" s="141" t="s">
        <v>153</v>
      </c>
      <c r="L6" s="141" t="s">
        <v>43</v>
      </c>
      <c r="M6" s="143" t="s">
        <v>40</v>
      </c>
      <c r="N6" s="134" t="s">
        <v>41</v>
      </c>
      <c r="O6" s="135" t="s">
        <v>42</v>
      </c>
      <c r="P6" s="144" t="s">
        <v>43</v>
      </c>
      <c r="Q6" s="145" t="s">
        <v>44</v>
      </c>
      <c r="R6" s="140" t="s">
        <v>45</v>
      </c>
      <c r="S6" s="146" t="s">
        <v>46</v>
      </c>
      <c r="T6" s="146" t="s">
        <v>45</v>
      </c>
      <c r="U6" s="146" t="s">
        <v>46</v>
      </c>
      <c r="V6" s="146" t="s">
        <v>43</v>
      </c>
      <c r="W6" s="145" t="s">
        <v>44</v>
      </c>
      <c r="X6" s="786" t="s">
        <v>40</v>
      </c>
      <c r="Y6" s="787"/>
      <c r="Z6" s="146" t="s">
        <v>40</v>
      </c>
      <c r="AA6" s="297" t="s">
        <v>258</v>
      </c>
      <c r="AB6" s="148" t="s">
        <v>45</v>
      </c>
      <c r="AC6" s="146" t="s">
        <v>46</v>
      </c>
      <c r="AD6" s="146" t="s">
        <v>45</v>
      </c>
      <c r="AE6" s="146" t="s">
        <v>46</v>
      </c>
      <c r="AF6" s="146" t="s">
        <v>43</v>
      </c>
      <c r="AG6" s="145" t="s">
        <v>44</v>
      </c>
      <c r="AH6" s="786" t="s">
        <v>40</v>
      </c>
      <c r="AI6" s="787"/>
      <c r="AJ6" s="149" t="s">
        <v>40</v>
      </c>
      <c r="AK6" s="143" t="s">
        <v>40</v>
      </c>
      <c r="AM6" s="129"/>
      <c r="AN6" s="129"/>
      <c r="AO6" s="129"/>
      <c r="AP6" s="129"/>
      <c r="AQ6" s="129"/>
      <c r="AR6" s="129"/>
    </row>
    <row r="7" spans="1:44" s="161" customFormat="1" ht="15" customHeight="1" thickBot="1" x14ac:dyDescent="0.3">
      <c r="A7" s="151"/>
      <c r="B7" s="152"/>
      <c r="C7" s="152"/>
      <c r="D7" s="153" t="s">
        <v>183</v>
      </c>
      <c r="E7" s="154"/>
      <c r="F7" s="155" t="s">
        <v>172</v>
      </c>
      <c r="G7" s="155" t="s">
        <v>173</v>
      </c>
      <c r="H7" s="156"/>
      <c r="I7" s="155" t="s">
        <v>174</v>
      </c>
      <c r="J7" s="155" t="s">
        <v>175</v>
      </c>
      <c r="K7" s="155" t="s">
        <v>176</v>
      </c>
      <c r="L7" s="155" t="s">
        <v>177</v>
      </c>
      <c r="M7" s="157"/>
      <c r="N7" s="156"/>
      <c r="O7" s="157"/>
      <c r="P7" s="152" t="s">
        <v>178</v>
      </c>
      <c r="Q7" s="158"/>
      <c r="R7" s="154"/>
      <c r="S7" s="159" t="s">
        <v>179</v>
      </c>
      <c r="T7" s="159"/>
      <c r="U7" s="159" t="s">
        <v>180</v>
      </c>
      <c r="V7" s="159" t="s">
        <v>181</v>
      </c>
      <c r="W7" s="158"/>
      <c r="X7" s="158"/>
      <c r="Y7" s="156"/>
      <c r="Z7" s="159"/>
      <c r="AA7" s="160"/>
      <c r="AB7" s="156"/>
      <c r="AC7" s="159" t="s">
        <v>179</v>
      </c>
      <c r="AD7" s="159"/>
      <c r="AE7" s="159" t="s">
        <v>180</v>
      </c>
      <c r="AF7" s="159" t="s">
        <v>182</v>
      </c>
      <c r="AG7" s="158"/>
      <c r="AH7" s="158"/>
      <c r="AI7" s="156"/>
      <c r="AJ7" s="158"/>
      <c r="AK7" s="157"/>
      <c r="AM7" s="162"/>
      <c r="AN7" s="162"/>
      <c r="AO7" s="162"/>
      <c r="AP7" s="162"/>
      <c r="AQ7" s="162"/>
      <c r="AR7" s="162"/>
    </row>
    <row r="8" spans="1:44" s="128" customFormat="1" ht="15" customHeight="1" x14ac:dyDescent="0.25">
      <c r="A8" s="163" t="s">
        <v>159</v>
      </c>
      <c r="B8" s="222" t="s">
        <v>313</v>
      </c>
      <c r="C8" s="222" t="s">
        <v>5</v>
      </c>
      <c r="D8" s="223" t="s">
        <v>314</v>
      </c>
      <c r="E8" s="164">
        <v>0.55000000000000004</v>
      </c>
      <c r="F8" s="165">
        <v>1.52</v>
      </c>
      <c r="G8" s="166">
        <f t="shared" ref="G8:G21" si="0">F8*2</f>
        <v>3.04</v>
      </c>
      <c r="H8" s="167">
        <v>4</v>
      </c>
      <c r="I8" s="165">
        <v>1375</v>
      </c>
      <c r="J8" s="165">
        <v>0.73</v>
      </c>
      <c r="K8" s="165">
        <v>400</v>
      </c>
      <c r="L8" s="165">
        <v>50</v>
      </c>
      <c r="M8" s="168">
        <v>0.5</v>
      </c>
      <c r="N8" s="169" t="s">
        <v>47</v>
      </c>
      <c r="O8" s="170" t="s">
        <v>47</v>
      </c>
      <c r="P8" s="171">
        <v>100</v>
      </c>
      <c r="Q8" s="172">
        <v>3000</v>
      </c>
      <c r="R8" s="210">
        <v>4</v>
      </c>
      <c r="S8" s="216">
        <f>((P8/V8)*X8)/R8</f>
        <v>0.2618897967735177</v>
      </c>
      <c r="T8" s="211">
        <v>4</v>
      </c>
      <c r="U8" s="216">
        <f>((P8/V8)*X8)/T8</f>
        <v>0.2618897967735177</v>
      </c>
      <c r="V8" s="217">
        <v>47.73</v>
      </c>
      <c r="W8" s="219">
        <f>(V8/P8)*Q8</f>
        <v>1431.8999999999999</v>
      </c>
      <c r="X8" s="173">
        <v>0.5</v>
      </c>
      <c r="Y8" s="355" t="s">
        <v>277</v>
      </c>
      <c r="Z8" s="174">
        <v>0.5</v>
      </c>
      <c r="AA8" s="296" t="s">
        <v>256</v>
      </c>
      <c r="AB8" s="345">
        <f t="shared" ref="AB8:AB10" si="1">((P8/AF8)*AH8)/AC8</f>
        <v>4.0707889125799577</v>
      </c>
      <c r="AC8" s="346">
        <f t="shared" ref="AC8:AC10" si="2">S8</f>
        <v>0.2618897967735177</v>
      </c>
      <c r="AD8" s="346">
        <f t="shared" ref="AD8:AD10" si="3">((P8/AF8)*AH8)/AE8</f>
        <v>4.0707889125799577</v>
      </c>
      <c r="AE8" s="346">
        <f t="shared" ref="AE8:AE10" si="4">U8</f>
        <v>0.2618897967735177</v>
      </c>
      <c r="AF8" s="353">
        <v>23.45</v>
      </c>
      <c r="AG8" s="354">
        <f t="shared" ref="AG8:AG21" si="5">(AF8/P8)*Q8</f>
        <v>703.5</v>
      </c>
      <c r="AH8" s="351">
        <v>0.25</v>
      </c>
      <c r="AI8" s="352"/>
      <c r="AJ8" s="437">
        <v>0.25</v>
      </c>
      <c r="AK8" s="350"/>
      <c r="AM8" s="129"/>
      <c r="AN8" s="129"/>
      <c r="AO8" s="129"/>
      <c r="AP8" s="129"/>
      <c r="AQ8" s="129"/>
      <c r="AR8" s="129"/>
    </row>
    <row r="9" spans="1:44" s="128" customFormat="1" ht="15" customHeight="1" x14ac:dyDescent="0.25">
      <c r="A9" s="175" t="s">
        <v>160</v>
      </c>
      <c r="B9" s="225" t="s">
        <v>311</v>
      </c>
      <c r="C9" s="225" t="s">
        <v>5</v>
      </c>
      <c r="D9" s="226" t="s">
        <v>312</v>
      </c>
      <c r="E9" s="176">
        <v>0.55000000000000004</v>
      </c>
      <c r="F9" s="177">
        <v>1.52</v>
      </c>
      <c r="G9" s="177">
        <f t="shared" si="0"/>
        <v>3.04</v>
      </c>
      <c r="H9" s="178">
        <v>4</v>
      </c>
      <c r="I9" s="177">
        <v>1375</v>
      </c>
      <c r="J9" s="177">
        <v>0.73</v>
      </c>
      <c r="K9" s="177">
        <v>400</v>
      </c>
      <c r="L9" s="177">
        <v>50</v>
      </c>
      <c r="M9" s="179">
        <v>0.5</v>
      </c>
      <c r="N9" s="180" t="s">
        <v>47</v>
      </c>
      <c r="O9" s="181" t="s">
        <v>47</v>
      </c>
      <c r="P9" s="182">
        <v>100</v>
      </c>
      <c r="Q9" s="183">
        <v>3000</v>
      </c>
      <c r="R9" s="212">
        <v>4</v>
      </c>
      <c r="S9" s="187">
        <f t="shared" ref="S9:S21" si="6">((P9/V9)*X9)/R9</f>
        <v>0.26576895818568391</v>
      </c>
      <c r="T9" s="213">
        <v>4</v>
      </c>
      <c r="U9" s="187">
        <f t="shared" ref="U9:U21" si="7">((P9/V9)*X9)/T9</f>
        <v>0.26576895818568391</v>
      </c>
      <c r="V9" s="218">
        <v>28.22</v>
      </c>
      <c r="W9" s="219">
        <f>(V9/P9)*Q9</f>
        <v>846.6</v>
      </c>
      <c r="X9" s="184">
        <v>0.3</v>
      </c>
      <c r="Y9" s="201" t="s">
        <v>277</v>
      </c>
      <c r="Z9" s="185">
        <v>0.3</v>
      </c>
      <c r="AA9" s="298" t="s">
        <v>257</v>
      </c>
      <c r="AB9" s="345">
        <f t="shared" si="1"/>
        <v>4.0677477477477479</v>
      </c>
      <c r="AC9" s="346">
        <f t="shared" si="2"/>
        <v>0.26576895818568391</v>
      </c>
      <c r="AD9" s="346">
        <f t="shared" si="3"/>
        <v>4.0677477477477479</v>
      </c>
      <c r="AE9" s="346">
        <f t="shared" si="4"/>
        <v>0.26576895818568391</v>
      </c>
      <c r="AF9" s="347">
        <v>18.5</v>
      </c>
      <c r="AG9" s="354">
        <f t="shared" si="5"/>
        <v>555</v>
      </c>
      <c r="AH9" s="348">
        <v>0.2</v>
      </c>
      <c r="AI9" s="349"/>
      <c r="AJ9" s="435">
        <v>0.2</v>
      </c>
      <c r="AK9" s="350"/>
      <c r="AM9" s="129"/>
      <c r="AN9" s="129"/>
      <c r="AO9" s="129"/>
      <c r="AP9" s="129"/>
      <c r="AQ9" s="129"/>
      <c r="AR9" s="129"/>
    </row>
    <row r="10" spans="1:44" s="128" customFormat="1" ht="15" customHeight="1" x14ac:dyDescent="0.25">
      <c r="A10" s="175" t="s">
        <v>161</v>
      </c>
      <c r="B10" s="225" t="s">
        <v>321</v>
      </c>
      <c r="C10" s="225" t="s">
        <v>5</v>
      </c>
      <c r="D10" s="226" t="s">
        <v>322</v>
      </c>
      <c r="E10" s="176">
        <v>0.55000000000000004</v>
      </c>
      <c r="F10" s="177">
        <v>1.52</v>
      </c>
      <c r="G10" s="177">
        <f t="shared" si="0"/>
        <v>3.04</v>
      </c>
      <c r="H10" s="178">
        <v>4</v>
      </c>
      <c r="I10" s="177">
        <v>1375</v>
      </c>
      <c r="J10" s="177">
        <v>0.73</v>
      </c>
      <c r="K10" s="177">
        <v>400</v>
      </c>
      <c r="L10" s="177">
        <v>50</v>
      </c>
      <c r="M10" s="179">
        <v>0.5</v>
      </c>
      <c r="N10" s="180" t="s">
        <v>47</v>
      </c>
      <c r="O10" s="181" t="s">
        <v>47</v>
      </c>
      <c r="P10" s="182">
        <v>100</v>
      </c>
      <c r="Q10" s="183">
        <v>3000</v>
      </c>
      <c r="R10" s="212">
        <v>4</v>
      </c>
      <c r="S10" s="187">
        <f t="shared" si="6"/>
        <v>0.27027027027027029</v>
      </c>
      <c r="T10" s="213">
        <v>4</v>
      </c>
      <c r="U10" s="187">
        <f t="shared" si="7"/>
        <v>0.27027027027027029</v>
      </c>
      <c r="V10" s="218">
        <v>18.5</v>
      </c>
      <c r="W10" s="219">
        <f t="shared" ref="W10:W21" si="8">(V10/P10)*Q10</f>
        <v>555</v>
      </c>
      <c r="X10" s="184">
        <v>0.2</v>
      </c>
      <c r="Y10" s="201" t="s">
        <v>277</v>
      </c>
      <c r="Z10" s="185">
        <v>0.2</v>
      </c>
      <c r="AA10" s="298" t="s">
        <v>257</v>
      </c>
      <c r="AB10" s="345">
        <f t="shared" si="1"/>
        <v>4.204545454545455</v>
      </c>
      <c r="AC10" s="346">
        <f t="shared" si="2"/>
        <v>0.27027027027027029</v>
      </c>
      <c r="AD10" s="346">
        <f t="shared" si="3"/>
        <v>4.204545454545455</v>
      </c>
      <c r="AE10" s="346">
        <f t="shared" si="4"/>
        <v>0.27027027027027029</v>
      </c>
      <c r="AF10" s="347">
        <v>8.8000000000000007</v>
      </c>
      <c r="AG10" s="354">
        <f t="shared" si="5"/>
        <v>264</v>
      </c>
      <c r="AH10" s="348">
        <v>0.1</v>
      </c>
      <c r="AI10" s="349"/>
      <c r="AJ10" s="348">
        <v>0.1</v>
      </c>
      <c r="AK10" s="350"/>
      <c r="AM10" s="129"/>
      <c r="AN10" s="129"/>
      <c r="AO10" s="129"/>
      <c r="AP10" s="129"/>
      <c r="AQ10" s="129"/>
      <c r="AR10" s="129"/>
    </row>
    <row r="11" spans="1:44" s="128" customFormat="1" ht="15" customHeight="1" x14ac:dyDescent="0.25">
      <c r="A11" s="175" t="s">
        <v>162</v>
      </c>
      <c r="B11" s="224" t="s">
        <v>287</v>
      </c>
      <c r="C11" s="224" t="s">
        <v>5</v>
      </c>
      <c r="D11" s="226" t="s">
        <v>286</v>
      </c>
      <c r="E11" s="176">
        <v>0.55000000000000004</v>
      </c>
      <c r="F11" s="177">
        <v>1.52</v>
      </c>
      <c r="G11" s="177">
        <f t="shared" si="0"/>
        <v>3.04</v>
      </c>
      <c r="H11" s="178">
        <v>4</v>
      </c>
      <c r="I11" s="177">
        <v>1375</v>
      </c>
      <c r="J11" s="177">
        <v>0.73</v>
      </c>
      <c r="K11" s="177">
        <v>400</v>
      </c>
      <c r="L11" s="177">
        <v>50</v>
      </c>
      <c r="M11" s="179">
        <v>0.5</v>
      </c>
      <c r="N11" s="180" t="s">
        <v>47</v>
      </c>
      <c r="O11" s="181" t="s">
        <v>47</v>
      </c>
      <c r="P11" s="182">
        <v>100</v>
      </c>
      <c r="Q11" s="183">
        <v>3000</v>
      </c>
      <c r="R11" s="212">
        <v>4</v>
      </c>
      <c r="S11" s="187">
        <f t="shared" si="6"/>
        <v>0.26299179465600675</v>
      </c>
      <c r="T11" s="213">
        <v>4</v>
      </c>
      <c r="U11" s="187">
        <f t="shared" si="7"/>
        <v>0.26299179465600675</v>
      </c>
      <c r="V11" s="475">
        <v>47.53</v>
      </c>
      <c r="W11" s="219">
        <f t="shared" si="8"/>
        <v>1425.9</v>
      </c>
      <c r="X11" s="184">
        <v>0.5</v>
      </c>
      <c r="Y11" s="201" t="s">
        <v>277</v>
      </c>
      <c r="Z11" s="185">
        <v>0.5</v>
      </c>
      <c r="AA11" s="298" t="s">
        <v>257</v>
      </c>
      <c r="AB11" s="186">
        <f t="shared" ref="AB11:AB13" si="9">((P11/AF11)*AH11)/AC11</f>
        <v>4.0974137931034482</v>
      </c>
      <c r="AC11" s="187">
        <f t="shared" ref="AC11:AC13" si="10">S11</f>
        <v>0.26299179465600675</v>
      </c>
      <c r="AD11" s="188">
        <f t="shared" ref="AD11:AD13" si="11">((P11/AF11)*AH11)/AE11</f>
        <v>4.0974137931034482</v>
      </c>
      <c r="AE11" s="187">
        <f t="shared" ref="AE11:AE13" si="12">U11</f>
        <v>0.26299179465600675</v>
      </c>
      <c r="AF11" s="475">
        <v>23.2</v>
      </c>
      <c r="AG11" s="219">
        <f t="shared" si="5"/>
        <v>696</v>
      </c>
      <c r="AH11" s="184">
        <v>0.25</v>
      </c>
      <c r="AI11" s="189"/>
      <c r="AJ11" s="185">
        <v>0.25</v>
      </c>
      <c r="AK11" s="300" t="s">
        <v>257</v>
      </c>
      <c r="AM11" s="129"/>
      <c r="AN11" s="129"/>
      <c r="AO11" s="129"/>
      <c r="AP11" s="129"/>
      <c r="AQ11" s="129"/>
      <c r="AR11" s="129"/>
    </row>
    <row r="12" spans="1:44" s="128" customFormat="1" ht="15" customHeight="1" x14ac:dyDescent="0.25">
      <c r="A12" s="175" t="s">
        <v>163</v>
      </c>
      <c r="B12" s="224" t="s">
        <v>318</v>
      </c>
      <c r="C12" s="224" t="s">
        <v>5</v>
      </c>
      <c r="D12" s="226" t="s">
        <v>319</v>
      </c>
      <c r="E12" s="176">
        <v>0.55000000000000004</v>
      </c>
      <c r="F12" s="177">
        <v>1.52</v>
      </c>
      <c r="G12" s="177">
        <f t="shared" si="0"/>
        <v>3.04</v>
      </c>
      <c r="H12" s="178">
        <v>4</v>
      </c>
      <c r="I12" s="177">
        <v>1375</v>
      </c>
      <c r="J12" s="177">
        <v>0.73</v>
      </c>
      <c r="K12" s="177">
        <v>400</v>
      </c>
      <c r="L12" s="177">
        <v>50</v>
      </c>
      <c r="M12" s="179">
        <v>0.5</v>
      </c>
      <c r="N12" s="180" t="s">
        <v>47</v>
      </c>
      <c r="O12" s="181" t="s">
        <v>47</v>
      </c>
      <c r="P12" s="182">
        <v>100</v>
      </c>
      <c r="Q12" s="183">
        <v>3000</v>
      </c>
      <c r="R12" s="212">
        <v>4</v>
      </c>
      <c r="S12" s="187">
        <f t="shared" si="6"/>
        <v>0.26939655172413796</v>
      </c>
      <c r="T12" s="213">
        <v>4</v>
      </c>
      <c r="U12" s="187">
        <f t="shared" si="7"/>
        <v>0.26939655172413796</v>
      </c>
      <c r="V12" s="475">
        <v>23.2</v>
      </c>
      <c r="W12" s="219">
        <f t="shared" si="8"/>
        <v>696</v>
      </c>
      <c r="X12" s="184">
        <v>0.25</v>
      </c>
      <c r="Y12" s="201" t="s">
        <v>277</v>
      </c>
      <c r="Z12" s="185">
        <v>0.25</v>
      </c>
      <c r="AA12" s="298" t="s">
        <v>257</v>
      </c>
      <c r="AB12" s="186">
        <f t="shared" si="9"/>
        <v>3.9049021670523878</v>
      </c>
      <c r="AC12" s="187">
        <f t="shared" si="10"/>
        <v>0.26939655172413796</v>
      </c>
      <c r="AD12" s="188">
        <f t="shared" si="11"/>
        <v>3.9049021670523878</v>
      </c>
      <c r="AE12" s="187">
        <f t="shared" si="12"/>
        <v>0.26939655172413796</v>
      </c>
      <c r="AF12" s="475">
        <v>47.53</v>
      </c>
      <c r="AG12" s="219">
        <f t="shared" si="5"/>
        <v>1425.9</v>
      </c>
      <c r="AH12" s="184">
        <v>0.5</v>
      </c>
      <c r="AI12" s="189"/>
      <c r="AJ12" s="185">
        <v>0.5</v>
      </c>
      <c r="AK12" s="300" t="s">
        <v>257</v>
      </c>
      <c r="AM12" s="129"/>
      <c r="AN12" s="129"/>
      <c r="AO12" s="129"/>
      <c r="AP12" s="129"/>
      <c r="AQ12" s="129"/>
      <c r="AR12" s="129"/>
    </row>
    <row r="13" spans="1:44" s="128" customFormat="1" ht="15" customHeight="1" x14ac:dyDescent="0.25">
      <c r="A13" s="175" t="s">
        <v>164</v>
      </c>
      <c r="B13" s="224" t="s">
        <v>305</v>
      </c>
      <c r="C13" s="224" t="s">
        <v>5</v>
      </c>
      <c r="D13" s="226" t="s">
        <v>308</v>
      </c>
      <c r="E13" s="176">
        <v>0.55000000000000004</v>
      </c>
      <c r="F13" s="177">
        <v>1.52</v>
      </c>
      <c r="G13" s="177">
        <f t="shared" si="0"/>
        <v>3.04</v>
      </c>
      <c r="H13" s="178">
        <v>4</v>
      </c>
      <c r="I13" s="177">
        <v>1375</v>
      </c>
      <c r="J13" s="177">
        <v>0.73</v>
      </c>
      <c r="K13" s="177">
        <v>400</v>
      </c>
      <c r="L13" s="177">
        <v>50</v>
      </c>
      <c r="M13" s="179">
        <v>0.75</v>
      </c>
      <c r="N13" s="180" t="s">
        <v>47</v>
      </c>
      <c r="O13" s="181" t="s">
        <v>47</v>
      </c>
      <c r="P13" s="182">
        <v>100</v>
      </c>
      <c r="Q13" s="183">
        <v>3000</v>
      </c>
      <c r="R13" s="212">
        <v>4</v>
      </c>
      <c r="S13" s="187">
        <f t="shared" si="6"/>
        <v>0.39448769198401012</v>
      </c>
      <c r="T13" s="213">
        <v>4</v>
      </c>
      <c r="U13" s="187">
        <f t="shared" si="7"/>
        <v>0.39448769198401012</v>
      </c>
      <c r="V13" s="475">
        <v>47.53</v>
      </c>
      <c r="W13" s="219">
        <f t="shared" si="8"/>
        <v>1425.9</v>
      </c>
      <c r="X13" s="184">
        <v>0.75</v>
      </c>
      <c r="Y13" s="201" t="s">
        <v>277</v>
      </c>
      <c r="Z13" s="185">
        <v>0.75</v>
      </c>
      <c r="AA13" s="298" t="s">
        <v>257</v>
      </c>
      <c r="AB13" s="345">
        <f t="shared" si="9"/>
        <v>3.9995792573892919</v>
      </c>
      <c r="AC13" s="346">
        <f t="shared" si="10"/>
        <v>0.39448769198401012</v>
      </c>
      <c r="AD13" s="346">
        <f t="shared" si="11"/>
        <v>3.9995792573892919</v>
      </c>
      <c r="AE13" s="346">
        <f t="shared" si="12"/>
        <v>0.39448769198401012</v>
      </c>
      <c r="AF13" s="476">
        <v>31.69</v>
      </c>
      <c r="AG13" s="354">
        <f t="shared" si="5"/>
        <v>950.7</v>
      </c>
      <c r="AH13" s="348">
        <v>0.5</v>
      </c>
      <c r="AI13" s="349"/>
      <c r="AJ13" s="348">
        <v>0.5</v>
      </c>
      <c r="AK13" s="350"/>
      <c r="AM13" s="129"/>
      <c r="AN13" s="129"/>
      <c r="AO13" s="129"/>
      <c r="AP13" s="129"/>
      <c r="AQ13" s="129"/>
      <c r="AR13" s="129"/>
    </row>
    <row r="14" spans="1:44" s="128" customFormat="1" ht="15" customHeight="1" x14ac:dyDescent="0.25">
      <c r="A14" s="175" t="s">
        <v>165</v>
      </c>
      <c r="B14" s="225" t="s">
        <v>294</v>
      </c>
      <c r="C14" s="225" t="s">
        <v>5</v>
      </c>
      <c r="D14" s="226" t="s">
        <v>293</v>
      </c>
      <c r="E14" s="176">
        <v>0.55000000000000004</v>
      </c>
      <c r="F14" s="177">
        <v>1.52</v>
      </c>
      <c r="G14" s="177">
        <f t="shared" ref="G14" si="13">F14*2</f>
        <v>3.04</v>
      </c>
      <c r="H14" s="178">
        <v>4</v>
      </c>
      <c r="I14" s="177">
        <v>1375</v>
      </c>
      <c r="J14" s="177">
        <v>0.73</v>
      </c>
      <c r="K14" s="177">
        <v>400</v>
      </c>
      <c r="L14" s="177">
        <v>50</v>
      </c>
      <c r="M14" s="179">
        <v>1</v>
      </c>
      <c r="N14" s="180" t="s">
        <v>47</v>
      </c>
      <c r="O14" s="181" t="s">
        <v>47</v>
      </c>
      <c r="P14" s="182">
        <v>100</v>
      </c>
      <c r="Q14" s="183">
        <v>3000</v>
      </c>
      <c r="R14" s="212">
        <v>4</v>
      </c>
      <c r="S14" s="187">
        <f t="shared" si="6"/>
        <v>0.5259835893120135</v>
      </c>
      <c r="T14" s="213">
        <v>4</v>
      </c>
      <c r="U14" s="187">
        <f t="shared" si="7"/>
        <v>0.5259835893120135</v>
      </c>
      <c r="V14" s="218">
        <v>47.53</v>
      </c>
      <c r="W14" s="219">
        <f t="shared" si="8"/>
        <v>1425.9</v>
      </c>
      <c r="X14" s="184">
        <v>1</v>
      </c>
      <c r="Y14" s="201" t="s">
        <v>277</v>
      </c>
      <c r="Z14" s="185">
        <v>1</v>
      </c>
      <c r="AA14" s="298" t="s">
        <v>257</v>
      </c>
      <c r="AB14" s="345">
        <f t="shared" ref="AB14:AB15" si="14">((P14/AF14)*AH14)/AC14</f>
        <v>4.0974137931034482</v>
      </c>
      <c r="AC14" s="346">
        <f t="shared" ref="AC14:AC15" si="15">S14</f>
        <v>0.5259835893120135</v>
      </c>
      <c r="AD14" s="346">
        <f t="shared" ref="AD14:AD15" si="16">((P14/AF14)*AH14)/AE14</f>
        <v>4.0974137931034482</v>
      </c>
      <c r="AE14" s="346">
        <f t="shared" ref="AE14:AE15" si="17">U14</f>
        <v>0.5259835893120135</v>
      </c>
      <c r="AF14" s="347">
        <v>23.2</v>
      </c>
      <c r="AG14" s="354">
        <f t="shared" si="5"/>
        <v>696</v>
      </c>
      <c r="AH14" s="348">
        <v>0.5</v>
      </c>
      <c r="AI14" s="349"/>
      <c r="AJ14" s="348">
        <v>0.5</v>
      </c>
      <c r="AK14" s="350"/>
      <c r="AM14" s="129"/>
      <c r="AN14" s="129"/>
      <c r="AO14" s="129"/>
      <c r="AP14" s="129"/>
      <c r="AQ14" s="129"/>
      <c r="AR14" s="129"/>
    </row>
    <row r="15" spans="1:44" s="128" customFormat="1" ht="15" customHeight="1" x14ac:dyDescent="0.25">
      <c r="A15" s="175" t="s">
        <v>166</v>
      </c>
      <c r="B15" s="225" t="s">
        <v>326</v>
      </c>
      <c r="C15" s="225" t="s">
        <v>5</v>
      </c>
      <c r="D15" s="226" t="s">
        <v>327</v>
      </c>
      <c r="E15" s="176">
        <v>0.55000000000000004</v>
      </c>
      <c r="F15" s="177">
        <v>1.52</v>
      </c>
      <c r="G15" s="177">
        <f t="shared" ref="G15" si="18">F15*2</f>
        <v>3.04</v>
      </c>
      <c r="H15" s="178">
        <v>4</v>
      </c>
      <c r="I15" s="177">
        <v>1375</v>
      </c>
      <c r="J15" s="177">
        <v>0.73</v>
      </c>
      <c r="K15" s="177">
        <v>400</v>
      </c>
      <c r="L15" s="177">
        <v>50</v>
      </c>
      <c r="M15" s="179">
        <v>1</v>
      </c>
      <c r="N15" s="180" t="s">
        <v>47</v>
      </c>
      <c r="O15" s="181" t="s">
        <v>47</v>
      </c>
      <c r="P15" s="182">
        <v>100</v>
      </c>
      <c r="Q15" s="183">
        <v>3000</v>
      </c>
      <c r="R15" s="212">
        <v>4</v>
      </c>
      <c r="S15" s="187">
        <f t="shared" si="6"/>
        <v>0.5251312828207052</v>
      </c>
      <c r="T15" s="213">
        <v>4</v>
      </c>
      <c r="U15" s="187">
        <f t="shared" si="7"/>
        <v>0.5251312828207052</v>
      </c>
      <c r="V15" s="218">
        <v>53.32</v>
      </c>
      <c r="W15" s="219">
        <f t="shared" si="8"/>
        <v>1599.6</v>
      </c>
      <c r="X15" s="184">
        <v>1.1200000000000001</v>
      </c>
      <c r="Y15" s="201" t="s">
        <v>277</v>
      </c>
      <c r="Z15" s="185">
        <v>1.1200000000000001</v>
      </c>
      <c r="AA15" s="298" t="s">
        <v>257</v>
      </c>
      <c r="AB15" s="345">
        <f t="shared" si="14"/>
        <v>4.1040640394088674</v>
      </c>
      <c r="AC15" s="346">
        <f t="shared" si="15"/>
        <v>0.5251312828207052</v>
      </c>
      <c r="AD15" s="346">
        <f t="shared" si="16"/>
        <v>4.1040640394088674</v>
      </c>
      <c r="AE15" s="346">
        <f t="shared" si="17"/>
        <v>0.5251312828207052</v>
      </c>
      <c r="AF15" s="347">
        <v>23.2</v>
      </c>
      <c r="AG15" s="354">
        <f t="shared" si="5"/>
        <v>696</v>
      </c>
      <c r="AH15" s="348">
        <v>0.5</v>
      </c>
      <c r="AI15" s="349"/>
      <c r="AJ15" s="348">
        <v>0.5</v>
      </c>
      <c r="AK15" s="350"/>
      <c r="AM15" s="129"/>
      <c r="AN15" s="129"/>
      <c r="AO15" s="129"/>
      <c r="AP15" s="129"/>
      <c r="AQ15" s="129"/>
      <c r="AR15" s="129"/>
    </row>
    <row r="16" spans="1:44" s="128" customFormat="1" ht="15" customHeight="1" x14ac:dyDescent="0.25">
      <c r="A16" s="175" t="s">
        <v>167</v>
      </c>
      <c r="B16" s="224" t="s">
        <v>306</v>
      </c>
      <c r="C16" s="224" t="s">
        <v>5</v>
      </c>
      <c r="D16" s="226" t="s">
        <v>307</v>
      </c>
      <c r="E16" s="176">
        <v>0.75</v>
      </c>
      <c r="F16" s="177">
        <v>1.79</v>
      </c>
      <c r="G16" s="177">
        <f t="shared" si="0"/>
        <v>3.58</v>
      </c>
      <c r="H16" s="178">
        <v>4</v>
      </c>
      <c r="I16" s="177">
        <v>1415</v>
      </c>
      <c r="J16" s="177">
        <v>0.72</v>
      </c>
      <c r="K16" s="177">
        <v>400</v>
      </c>
      <c r="L16" s="177">
        <v>50</v>
      </c>
      <c r="M16" s="179">
        <v>0.75</v>
      </c>
      <c r="N16" s="180" t="s">
        <v>47</v>
      </c>
      <c r="O16" s="181" t="s">
        <v>47</v>
      </c>
      <c r="P16" s="182">
        <v>100</v>
      </c>
      <c r="Q16" s="183">
        <v>3000</v>
      </c>
      <c r="R16" s="212">
        <v>4</v>
      </c>
      <c r="S16" s="187">
        <f t="shared" si="6"/>
        <v>0.39473684210526316</v>
      </c>
      <c r="T16" s="213">
        <v>4</v>
      </c>
      <c r="U16" s="187">
        <f t="shared" si="7"/>
        <v>0.39473684210526316</v>
      </c>
      <c r="V16" s="475">
        <v>47.5</v>
      </c>
      <c r="W16" s="219">
        <f t="shared" si="8"/>
        <v>1425</v>
      </c>
      <c r="X16" s="184">
        <v>0.75</v>
      </c>
      <c r="Y16" s="201" t="s">
        <v>277</v>
      </c>
      <c r="Z16" s="185">
        <v>0.75</v>
      </c>
      <c r="AA16" s="298" t="s">
        <v>257</v>
      </c>
      <c r="AB16" s="345">
        <f t="shared" ref="AB16:AB21" si="19">((P16/AF16)*AH16)/AC16</f>
        <v>3.9807249109574689</v>
      </c>
      <c r="AC16" s="346">
        <f t="shared" ref="AC16:AC21" si="20">S16</f>
        <v>0.39473684210526316</v>
      </c>
      <c r="AD16" s="346">
        <f t="shared" ref="AD16:AD21" si="21">((P16/AF16)*AH16)/AE16</f>
        <v>3.9807249109574689</v>
      </c>
      <c r="AE16" s="346">
        <f t="shared" ref="AE16:AE21" si="22">U16</f>
        <v>0.39473684210526316</v>
      </c>
      <c r="AF16" s="476">
        <v>31.82</v>
      </c>
      <c r="AG16" s="354">
        <f t="shared" si="5"/>
        <v>954.59999999999991</v>
      </c>
      <c r="AH16" s="348">
        <v>0.5</v>
      </c>
      <c r="AI16" s="349"/>
      <c r="AJ16" s="435">
        <v>0.5</v>
      </c>
      <c r="AK16" s="350"/>
      <c r="AM16" s="191"/>
      <c r="AN16" s="129"/>
      <c r="AO16" s="129"/>
      <c r="AP16" s="129"/>
      <c r="AQ16" s="129"/>
      <c r="AR16" s="129"/>
    </row>
    <row r="17" spans="1:44" s="128" customFormat="1" ht="15" customHeight="1" x14ac:dyDescent="0.25">
      <c r="A17" s="175" t="s">
        <v>168</v>
      </c>
      <c r="B17" s="224" t="s">
        <v>296</v>
      </c>
      <c r="C17" s="224" t="s">
        <v>5</v>
      </c>
      <c r="D17" s="226" t="s">
        <v>297</v>
      </c>
      <c r="E17" s="176">
        <v>0.75</v>
      </c>
      <c r="F17" s="177">
        <v>1.79</v>
      </c>
      <c r="G17" s="177">
        <f t="shared" si="0"/>
        <v>3.58</v>
      </c>
      <c r="H17" s="178">
        <v>4</v>
      </c>
      <c r="I17" s="177">
        <v>1415</v>
      </c>
      <c r="J17" s="177">
        <v>0.72</v>
      </c>
      <c r="K17" s="177">
        <v>400</v>
      </c>
      <c r="L17" s="177">
        <v>50</v>
      </c>
      <c r="M17" s="179">
        <v>0.5</v>
      </c>
      <c r="N17" s="180" t="s">
        <v>47</v>
      </c>
      <c r="O17" s="181" t="s">
        <v>47</v>
      </c>
      <c r="P17" s="182">
        <v>100</v>
      </c>
      <c r="Q17" s="183">
        <v>3000</v>
      </c>
      <c r="R17" s="212">
        <v>4</v>
      </c>
      <c r="S17" s="187">
        <f t="shared" si="6"/>
        <v>0.26315789473684209</v>
      </c>
      <c r="T17" s="213">
        <v>4</v>
      </c>
      <c r="U17" s="187">
        <f t="shared" si="7"/>
        <v>0.26315789473684209</v>
      </c>
      <c r="V17" s="475">
        <v>47.5</v>
      </c>
      <c r="W17" s="219">
        <f t="shared" si="8"/>
        <v>1425</v>
      </c>
      <c r="X17" s="184">
        <v>0.5</v>
      </c>
      <c r="Y17" s="201" t="s">
        <v>277</v>
      </c>
      <c r="Z17" s="185">
        <v>0.5</v>
      </c>
      <c r="AA17" s="298" t="s">
        <v>257</v>
      </c>
      <c r="AB17" s="345">
        <f t="shared" si="19"/>
        <v>4.112554112554113</v>
      </c>
      <c r="AC17" s="346">
        <f t="shared" si="20"/>
        <v>0.26315789473684209</v>
      </c>
      <c r="AD17" s="346">
        <f t="shared" si="21"/>
        <v>4.112554112554113</v>
      </c>
      <c r="AE17" s="346">
        <f t="shared" si="22"/>
        <v>0.26315789473684209</v>
      </c>
      <c r="AF17" s="476">
        <v>23.1</v>
      </c>
      <c r="AG17" s="354">
        <f t="shared" si="5"/>
        <v>693</v>
      </c>
      <c r="AH17" s="348">
        <v>0.25</v>
      </c>
      <c r="AI17" s="349"/>
      <c r="AJ17" s="435">
        <v>0.25</v>
      </c>
      <c r="AK17" s="350"/>
      <c r="AM17" s="129"/>
      <c r="AN17" s="129"/>
      <c r="AO17" s="129"/>
      <c r="AP17" s="129"/>
      <c r="AQ17" s="129"/>
      <c r="AR17" s="129"/>
    </row>
    <row r="18" spans="1:44" s="128" customFormat="1" ht="15" customHeight="1" x14ac:dyDescent="0.25">
      <c r="A18" s="175" t="s">
        <v>422</v>
      </c>
      <c r="B18" s="224" t="s">
        <v>423</v>
      </c>
      <c r="C18" s="224" t="s">
        <v>5</v>
      </c>
      <c r="D18" s="226" t="s">
        <v>421</v>
      </c>
      <c r="E18" s="176">
        <v>0.75</v>
      </c>
      <c r="F18" s="177">
        <v>1.75</v>
      </c>
      <c r="G18" s="177">
        <f t="shared" ref="G18" si="23">F18*2</f>
        <v>3.5</v>
      </c>
      <c r="H18" s="178">
        <v>4</v>
      </c>
      <c r="I18" s="177">
        <v>1450</v>
      </c>
      <c r="J18" s="177">
        <v>0.74</v>
      </c>
      <c r="K18" s="177">
        <v>400</v>
      </c>
      <c r="L18" s="177">
        <v>50</v>
      </c>
      <c r="M18" s="179"/>
      <c r="N18" s="180" t="s">
        <v>47</v>
      </c>
      <c r="O18" s="181" t="s">
        <v>47</v>
      </c>
      <c r="P18" s="182">
        <v>100</v>
      </c>
      <c r="Q18" s="183">
        <v>3000</v>
      </c>
      <c r="R18" s="212">
        <v>3.5</v>
      </c>
      <c r="S18" s="187">
        <f t="shared" ref="S18" si="24">((P18/V18)*X18)/R18</f>
        <v>0.43782837127845881</v>
      </c>
      <c r="T18" s="213">
        <v>3.5</v>
      </c>
      <c r="U18" s="187">
        <f t="shared" ref="U18" si="25">((P18/V18)*X18)/T18</f>
        <v>0.43782837127845881</v>
      </c>
      <c r="V18" s="475">
        <v>45.68</v>
      </c>
      <c r="W18" s="219">
        <f t="shared" ref="W18" si="26">(V18/P18)*Q18</f>
        <v>1370.3999999999999</v>
      </c>
      <c r="X18" s="184">
        <v>0.7</v>
      </c>
      <c r="Y18" s="201" t="s">
        <v>277</v>
      </c>
      <c r="Z18" s="185">
        <v>0.7</v>
      </c>
      <c r="AA18" s="298" t="s">
        <v>257</v>
      </c>
      <c r="AB18" s="345">
        <f t="shared" ref="AB18" si="27">((P18/AF18)*AH18)/AC18</f>
        <v>3.5</v>
      </c>
      <c r="AC18" s="346">
        <f t="shared" ref="AC18" si="28">S18</f>
        <v>0.43782837127845881</v>
      </c>
      <c r="AD18" s="346">
        <f t="shared" ref="AD18" si="29">((P18/AF18)*AH18)/AE18</f>
        <v>3.5</v>
      </c>
      <c r="AE18" s="346">
        <f t="shared" ref="AE18" si="30">U18</f>
        <v>0.43782837127845881</v>
      </c>
      <c r="AF18" s="476">
        <v>22.84</v>
      </c>
      <c r="AG18" s="354">
        <f t="shared" ref="AG18" si="31">(AF18/P18)*Q18</f>
        <v>685.19999999999993</v>
      </c>
      <c r="AH18" s="348">
        <v>0.35</v>
      </c>
      <c r="AI18" s="349"/>
      <c r="AJ18" s="435">
        <v>0.35</v>
      </c>
      <c r="AK18" s="350"/>
      <c r="AM18" s="129"/>
      <c r="AN18" s="129"/>
      <c r="AO18" s="129"/>
      <c r="AP18" s="129"/>
      <c r="AQ18" s="129"/>
      <c r="AR18" s="129"/>
    </row>
    <row r="19" spans="1:44" s="128" customFormat="1" ht="15" customHeight="1" x14ac:dyDescent="0.25">
      <c r="A19" s="175" t="s">
        <v>171</v>
      </c>
      <c r="B19" s="224" t="s">
        <v>290</v>
      </c>
      <c r="C19" s="224" t="s">
        <v>5</v>
      </c>
      <c r="D19" s="226" t="s">
        <v>292</v>
      </c>
      <c r="E19" s="176">
        <v>1.1000000000000001</v>
      </c>
      <c r="F19" s="177">
        <v>2.38</v>
      </c>
      <c r="G19" s="177">
        <f t="shared" si="0"/>
        <v>4.76</v>
      </c>
      <c r="H19" s="178">
        <v>4</v>
      </c>
      <c r="I19" s="177">
        <v>1430</v>
      </c>
      <c r="J19" s="177">
        <v>0.78</v>
      </c>
      <c r="K19" s="177">
        <v>400</v>
      </c>
      <c r="L19" s="177">
        <v>50</v>
      </c>
      <c r="M19" s="179">
        <v>0.5</v>
      </c>
      <c r="N19" s="180" t="s">
        <v>49</v>
      </c>
      <c r="O19" s="181" t="s">
        <v>50</v>
      </c>
      <c r="P19" s="182">
        <v>100</v>
      </c>
      <c r="Q19" s="183">
        <v>3000</v>
      </c>
      <c r="R19" s="212">
        <v>4</v>
      </c>
      <c r="S19" s="187">
        <f t="shared" si="6"/>
        <v>0.26315789473684209</v>
      </c>
      <c r="T19" s="213">
        <v>4</v>
      </c>
      <c r="U19" s="187">
        <f t="shared" si="7"/>
        <v>0.26315789473684209</v>
      </c>
      <c r="V19" s="475">
        <v>47.5</v>
      </c>
      <c r="W19" s="219">
        <f t="shared" si="8"/>
        <v>1425</v>
      </c>
      <c r="X19" s="184">
        <v>0.5</v>
      </c>
      <c r="Y19" s="201" t="s">
        <v>277</v>
      </c>
      <c r="Z19" s="185">
        <v>0.5</v>
      </c>
      <c r="AA19" s="298" t="s">
        <v>257</v>
      </c>
      <c r="AB19" s="345">
        <f t="shared" si="19"/>
        <v>4.112554112554113</v>
      </c>
      <c r="AC19" s="346">
        <f t="shared" si="20"/>
        <v>0.26315789473684209</v>
      </c>
      <c r="AD19" s="346">
        <f t="shared" si="21"/>
        <v>4.112554112554113</v>
      </c>
      <c r="AE19" s="346">
        <f t="shared" si="22"/>
        <v>0.26315789473684209</v>
      </c>
      <c r="AF19" s="476">
        <v>23.1</v>
      </c>
      <c r="AG19" s="354">
        <f t="shared" si="5"/>
        <v>693</v>
      </c>
      <c r="AH19" s="348">
        <v>0.25</v>
      </c>
      <c r="AI19" s="349"/>
      <c r="AJ19" s="435">
        <v>0.25</v>
      </c>
      <c r="AK19" s="350"/>
      <c r="AM19" s="129"/>
      <c r="AN19" s="129"/>
      <c r="AO19" s="129"/>
      <c r="AP19" s="129"/>
      <c r="AQ19" s="129"/>
      <c r="AR19" s="129"/>
    </row>
    <row r="20" spans="1:44" s="128" customFormat="1" ht="15" customHeight="1" x14ac:dyDescent="0.25">
      <c r="A20" s="175" t="s">
        <v>169</v>
      </c>
      <c r="B20" s="224" t="s">
        <v>300</v>
      </c>
      <c r="C20" s="224" t="s">
        <v>5</v>
      </c>
      <c r="D20" s="226" t="s">
        <v>301</v>
      </c>
      <c r="E20" s="176">
        <v>1.5</v>
      </c>
      <c r="F20" s="177">
        <v>3.23</v>
      </c>
      <c r="G20" s="177">
        <f t="shared" ref="G20" si="32">F20*2</f>
        <v>6.46</v>
      </c>
      <c r="H20" s="178">
        <v>4</v>
      </c>
      <c r="I20" s="177">
        <v>1415</v>
      </c>
      <c r="J20" s="177">
        <v>0.79</v>
      </c>
      <c r="K20" s="177">
        <v>400</v>
      </c>
      <c r="L20" s="177">
        <v>50</v>
      </c>
      <c r="M20" s="179">
        <v>0.5</v>
      </c>
      <c r="N20" s="180" t="s">
        <v>50</v>
      </c>
      <c r="O20" s="181" t="s">
        <v>50</v>
      </c>
      <c r="P20" s="182">
        <v>100</v>
      </c>
      <c r="Q20" s="183">
        <v>3000</v>
      </c>
      <c r="R20" s="212">
        <v>4</v>
      </c>
      <c r="S20" s="187">
        <f t="shared" ref="S20" si="33">((P20/V20)*X20)/R20</f>
        <v>0.26315789473684209</v>
      </c>
      <c r="T20" s="213">
        <v>4</v>
      </c>
      <c r="U20" s="187">
        <f t="shared" ref="U20" si="34">((P20/V20)*X20)/T20</f>
        <v>0.26315789473684209</v>
      </c>
      <c r="V20" s="475">
        <v>47.5</v>
      </c>
      <c r="W20" s="219">
        <f t="shared" ref="W20" si="35">(V20/P20)*Q20</f>
        <v>1425</v>
      </c>
      <c r="X20" s="184">
        <v>0.5</v>
      </c>
      <c r="Y20" s="201" t="s">
        <v>277</v>
      </c>
      <c r="Z20" s="185">
        <v>0.5</v>
      </c>
      <c r="AA20" s="298" t="s">
        <v>257</v>
      </c>
      <c r="AB20" s="345">
        <f t="shared" si="19"/>
        <v>4.112554112554113</v>
      </c>
      <c r="AC20" s="346">
        <f t="shared" si="20"/>
        <v>0.26315789473684209</v>
      </c>
      <c r="AD20" s="346">
        <f t="shared" si="21"/>
        <v>4.112554112554113</v>
      </c>
      <c r="AE20" s="346">
        <f t="shared" si="22"/>
        <v>0.26315789473684209</v>
      </c>
      <c r="AF20" s="476">
        <v>23.1</v>
      </c>
      <c r="AG20" s="354">
        <f t="shared" si="5"/>
        <v>693</v>
      </c>
      <c r="AH20" s="348">
        <v>0.25</v>
      </c>
      <c r="AI20" s="436"/>
      <c r="AJ20" s="435">
        <v>2</v>
      </c>
      <c r="AK20" s="350"/>
      <c r="AM20" s="129"/>
      <c r="AN20" s="129"/>
      <c r="AO20" s="129"/>
      <c r="AP20" s="129"/>
      <c r="AQ20" s="129"/>
      <c r="AR20" s="129"/>
    </row>
    <row r="21" spans="1:44" s="128" customFormat="1" ht="15" customHeight="1" x14ac:dyDescent="0.25">
      <c r="A21" s="175" t="s">
        <v>170</v>
      </c>
      <c r="B21" s="224" t="s">
        <v>298</v>
      </c>
      <c r="C21" s="224" t="s">
        <v>5</v>
      </c>
      <c r="D21" s="226" t="s">
        <v>299</v>
      </c>
      <c r="E21" s="176">
        <v>1.5</v>
      </c>
      <c r="F21" s="177">
        <v>3.23</v>
      </c>
      <c r="G21" s="177">
        <f t="shared" si="0"/>
        <v>6.46</v>
      </c>
      <c r="H21" s="178">
        <v>4</v>
      </c>
      <c r="I21" s="177">
        <v>1415</v>
      </c>
      <c r="J21" s="177">
        <v>0.79</v>
      </c>
      <c r="K21" s="177">
        <v>400</v>
      </c>
      <c r="L21" s="177">
        <v>50</v>
      </c>
      <c r="M21" s="179">
        <v>0.5</v>
      </c>
      <c r="N21" s="180" t="s">
        <v>50</v>
      </c>
      <c r="O21" s="181" t="s">
        <v>50</v>
      </c>
      <c r="P21" s="182">
        <v>100</v>
      </c>
      <c r="Q21" s="183">
        <v>3000</v>
      </c>
      <c r="R21" s="212">
        <v>4</v>
      </c>
      <c r="S21" s="187">
        <f t="shared" si="6"/>
        <v>0.27056277056277056</v>
      </c>
      <c r="T21" s="213">
        <v>4</v>
      </c>
      <c r="U21" s="187">
        <f t="shared" si="7"/>
        <v>0.27056277056277056</v>
      </c>
      <c r="V21" s="475">
        <v>23.1</v>
      </c>
      <c r="W21" s="219">
        <f t="shared" si="8"/>
        <v>693</v>
      </c>
      <c r="X21" s="184">
        <v>0.25</v>
      </c>
      <c r="Y21" s="201" t="s">
        <v>277</v>
      </c>
      <c r="Z21" s="185">
        <v>0.25</v>
      </c>
      <c r="AA21" s="298" t="s">
        <v>257</v>
      </c>
      <c r="AB21" s="345">
        <f t="shared" si="19"/>
        <v>4</v>
      </c>
      <c r="AC21" s="346">
        <f t="shared" si="20"/>
        <v>0.27056277056277056</v>
      </c>
      <c r="AD21" s="346">
        <f t="shared" si="21"/>
        <v>4</v>
      </c>
      <c r="AE21" s="346">
        <f t="shared" si="22"/>
        <v>0.27056277056277056</v>
      </c>
      <c r="AF21" s="476">
        <v>23.1</v>
      </c>
      <c r="AG21" s="354">
        <f t="shared" si="5"/>
        <v>693</v>
      </c>
      <c r="AH21" s="348">
        <v>0.25</v>
      </c>
      <c r="AI21" s="436"/>
      <c r="AJ21" s="435">
        <v>1</v>
      </c>
      <c r="AK21" s="350"/>
      <c r="AM21" s="129"/>
      <c r="AN21" s="129"/>
      <c r="AO21" s="129"/>
      <c r="AP21" s="129"/>
      <c r="AQ21" s="129"/>
      <c r="AR21" s="129"/>
    </row>
    <row r="22" spans="1:44" ht="15" customHeight="1" x14ac:dyDescent="0.25">
      <c r="B22" s="103"/>
      <c r="C22" s="103"/>
      <c r="D22" s="104"/>
      <c r="E22" s="105"/>
      <c r="F22" s="105"/>
      <c r="G22" s="105"/>
      <c r="H22" s="105"/>
      <c r="I22" s="105"/>
      <c r="J22" s="105"/>
      <c r="K22" s="105"/>
      <c r="L22" s="105"/>
      <c r="M22" s="105"/>
      <c r="N22" s="105"/>
      <c r="O22" s="106"/>
      <c r="P22" s="105"/>
      <c r="Q22" s="106"/>
      <c r="R22" s="107"/>
      <c r="S22" s="108"/>
      <c r="T22" s="107"/>
      <c r="U22" s="108"/>
      <c r="V22" s="109"/>
      <c r="W22" s="110"/>
      <c r="X22" s="105"/>
      <c r="Y22" s="111"/>
      <c r="Z22" s="105"/>
      <c r="AA22" s="112"/>
      <c r="AB22" s="107"/>
      <c r="AC22" s="108"/>
      <c r="AD22" s="107"/>
      <c r="AE22" s="108"/>
      <c r="AF22" s="109"/>
      <c r="AG22" s="113"/>
      <c r="AH22" s="105"/>
      <c r="AI22" s="111"/>
      <c r="AJ22" s="105"/>
      <c r="AK22" s="112"/>
    </row>
    <row r="23" spans="1:44" s="128" customFormat="1" ht="15" customHeight="1" x14ac:dyDescent="0.25">
      <c r="B23" s="202" t="s">
        <v>190</v>
      </c>
      <c r="C23" s="203"/>
      <c r="D23" s="204" t="s">
        <v>282</v>
      </c>
      <c r="N23" s="129"/>
      <c r="O23" s="129"/>
      <c r="P23" s="129"/>
      <c r="Q23" s="129"/>
      <c r="R23" s="129"/>
      <c r="S23" s="129"/>
      <c r="T23" s="129"/>
      <c r="U23" s="129"/>
      <c r="V23" s="129"/>
      <c r="W23" s="129"/>
      <c r="X23" s="129"/>
      <c r="Y23" s="205"/>
      <c r="Z23" s="129"/>
      <c r="AA23" s="129"/>
      <c r="AI23" s="205"/>
      <c r="AM23" s="129"/>
      <c r="AN23" s="129"/>
      <c r="AO23" s="129"/>
      <c r="AP23" s="129"/>
      <c r="AQ23" s="129"/>
      <c r="AR23" s="129"/>
    </row>
    <row r="24" spans="1:44" s="128" customFormat="1" ht="15" customHeight="1" x14ac:dyDescent="0.25">
      <c r="B24" s="202" t="s">
        <v>191</v>
      </c>
      <c r="C24" s="203"/>
      <c r="D24" s="204" t="s">
        <v>184</v>
      </c>
      <c r="N24" s="129"/>
      <c r="O24" s="129"/>
      <c r="P24" s="129"/>
      <c r="Q24" s="129"/>
      <c r="R24" s="129"/>
      <c r="S24" s="129"/>
      <c r="T24" s="129"/>
      <c r="U24" s="129"/>
      <c r="V24" s="129"/>
      <c r="W24" s="129"/>
      <c r="X24" s="129"/>
      <c r="Y24" s="205"/>
      <c r="Z24" s="129"/>
      <c r="AA24" s="129"/>
      <c r="AI24" s="205"/>
      <c r="AM24" s="129"/>
      <c r="AN24" s="129"/>
      <c r="AO24" s="129"/>
      <c r="AP24" s="129"/>
      <c r="AQ24" s="129"/>
      <c r="AR24" s="129"/>
    </row>
    <row r="25" spans="1:44" s="128" customFormat="1" ht="15" customHeight="1" x14ac:dyDescent="0.25">
      <c r="B25" s="202" t="s">
        <v>259</v>
      </c>
      <c r="C25" s="203"/>
      <c r="D25" s="204" t="s">
        <v>348</v>
      </c>
      <c r="N25" s="129"/>
      <c r="O25" s="129"/>
      <c r="P25" s="129"/>
      <c r="Q25" s="129"/>
      <c r="R25" s="129"/>
      <c r="S25" s="129"/>
      <c r="T25" s="129"/>
      <c r="U25" s="129"/>
      <c r="V25" s="129"/>
      <c r="W25" s="129"/>
      <c r="X25" s="129"/>
      <c r="Y25" s="205"/>
      <c r="Z25" s="129"/>
      <c r="AA25" s="129"/>
      <c r="AI25" s="205"/>
      <c r="AM25" s="129"/>
      <c r="AN25" s="129"/>
      <c r="AO25" s="129"/>
      <c r="AP25" s="129"/>
      <c r="AQ25" s="129"/>
      <c r="AR25" s="129"/>
    </row>
    <row r="26" spans="1:44" s="128" customFormat="1" ht="15" customHeight="1" x14ac:dyDescent="0.25">
      <c r="B26" s="202" t="s">
        <v>192</v>
      </c>
      <c r="C26" s="206"/>
      <c r="D26" s="204" t="s">
        <v>185</v>
      </c>
      <c r="N26" s="129"/>
      <c r="O26" s="129"/>
      <c r="P26" s="129"/>
      <c r="Q26" s="129"/>
      <c r="R26" s="129"/>
      <c r="S26" s="129"/>
      <c r="T26" s="129"/>
      <c r="U26" s="129"/>
      <c r="V26" s="129"/>
      <c r="W26" s="129"/>
      <c r="X26" s="207"/>
      <c r="Y26" s="205"/>
      <c r="Z26" s="208"/>
      <c r="AA26" s="129"/>
      <c r="AI26" s="205"/>
      <c r="AM26" s="129"/>
      <c r="AN26" s="129"/>
      <c r="AO26" s="129"/>
      <c r="AP26" s="129"/>
      <c r="AQ26" s="129"/>
      <c r="AR26" s="129"/>
    </row>
    <row r="27" spans="1:44" s="128" customFormat="1" ht="15" customHeight="1" x14ac:dyDescent="0.25">
      <c r="B27" s="202" t="s">
        <v>193</v>
      </c>
      <c r="C27" s="206"/>
      <c r="D27" s="204" t="s">
        <v>186</v>
      </c>
      <c r="N27" s="129"/>
      <c r="O27" s="129"/>
      <c r="P27" s="129"/>
      <c r="Q27" s="129"/>
      <c r="R27" s="129"/>
      <c r="S27" s="129"/>
      <c r="T27" s="129"/>
      <c r="U27" s="129"/>
      <c r="V27" s="129"/>
      <c r="W27" s="129"/>
      <c r="X27" s="207"/>
      <c r="Y27" s="205"/>
      <c r="Z27" s="208"/>
      <c r="AA27" s="129"/>
      <c r="AI27" s="205"/>
      <c r="AM27" s="129"/>
      <c r="AN27" s="129"/>
      <c r="AO27" s="129"/>
      <c r="AP27" s="129"/>
      <c r="AQ27" s="129"/>
      <c r="AR27" s="129"/>
    </row>
    <row r="28" spans="1:44" s="128" customFormat="1" ht="15" customHeight="1" x14ac:dyDescent="0.25">
      <c r="B28" s="202" t="s">
        <v>194</v>
      </c>
      <c r="C28" s="209"/>
      <c r="D28" s="204" t="s">
        <v>237</v>
      </c>
      <c r="N28" s="129"/>
      <c r="O28" s="129"/>
      <c r="P28" s="129"/>
      <c r="Q28" s="129"/>
      <c r="R28" s="129"/>
      <c r="S28" s="129"/>
      <c r="T28" s="129"/>
      <c r="U28" s="129"/>
      <c r="V28" s="129"/>
      <c r="W28" s="129"/>
      <c r="X28" s="129"/>
      <c r="Y28" s="205"/>
      <c r="Z28" s="129"/>
      <c r="AA28" s="129"/>
      <c r="AI28" s="205"/>
      <c r="AM28" s="129"/>
      <c r="AN28" s="129"/>
      <c r="AO28" s="129"/>
      <c r="AP28" s="129"/>
      <c r="AQ28" s="129"/>
      <c r="AR28" s="129"/>
    </row>
    <row r="29" spans="1:44" x14ac:dyDescent="0.25">
      <c r="X29" s="114"/>
    </row>
    <row r="34" spans="20:24" x14ac:dyDescent="0.25">
      <c r="X34" s="116"/>
    </row>
    <row r="36" spans="20:24" x14ac:dyDescent="0.25">
      <c r="X36" s="115"/>
    </row>
    <row r="41" spans="20:24" x14ac:dyDescent="0.25">
      <c r="T41" s="114"/>
    </row>
  </sheetData>
  <mergeCells count="16">
    <mergeCell ref="R3:AA3"/>
    <mergeCell ref="AB3:AK3"/>
    <mergeCell ref="X4:Y4"/>
    <mergeCell ref="A1:AK2"/>
    <mergeCell ref="A4:A6"/>
    <mergeCell ref="E3:M3"/>
    <mergeCell ref="N3:Q3"/>
    <mergeCell ref="A3:D3"/>
    <mergeCell ref="X5:Y5"/>
    <mergeCell ref="X6:Y6"/>
    <mergeCell ref="AH4:AI4"/>
    <mergeCell ref="AH5:AI5"/>
    <mergeCell ref="AH6:AI6"/>
    <mergeCell ref="B4:C4"/>
    <mergeCell ref="B5:C5"/>
    <mergeCell ref="B6:C6"/>
  </mergeCells>
  <printOptions horizontalCentered="1"/>
  <pageMargins left="0.23622047244094491" right="0.23622047244094491" top="0.55118110236220474" bottom="0.74803149606299213" header="0.11811023622047245" footer="0.31496062992125984"/>
  <pageSetup paperSize="8" scale="64" orientation="landscape" r:id="rId1"/>
  <headerFooter>
    <oddFooter>&amp;L&amp;F&amp;C&amp;A&amp;R&amp;D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pageSetUpPr fitToPage="1"/>
  </sheetPr>
  <dimension ref="A1:AR41"/>
  <sheetViews>
    <sheetView zoomScaleNormal="100" workbookViewId="0">
      <selection activeCell="X36" sqref="X36"/>
    </sheetView>
  </sheetViews>
  <sheetFormatPr defaultColWidth="9.109375" defaultRowHeight="13.2" x14ac:dyDescent="0.25"/>
  <cols>
    <col min="1" max="1" width="4.33203125" style="5" bestFit="1" customWidth="1"/>
    <col min="2" max="2" width="18.109375" style="5" bestFit="1" customWidth="1"/>
    <col min="3" max="3" width="2.33203125" style="5" customWidth="1"/>
    <col min="4" max="4" width="52.6640625" style="5" customWidth="1"/>
    <col min="5" max="5" width="6.6640625" style="5" bestFit="1" customWidth="1"/>
    <col min="6" max="6" width="7.6640625" style="5" bestFit="1" customWidth="1"/>
    <col min="7" max="8" width="6.6640625" style="5" customWidth="1"/>
    <col min="9" max="9" width="8.5546875" style="5" bestFit="1" customWidth="1"/>
    <col min="10" max="10" width="5.6640625" style="5" bestFit="1" customWidth="1"/>
    <col min="11" max="11" width="9.6640625" style="5" bestFit="1" customWidth="1"/>
    <col min="12" max="12" width="4.88671875" style="5" bestFit="1" customWidth="1"/>
    <col min="13" max="13" width="7.109375" style="5" bestFit="1" customWidth="1"/>
    <col min="14" max="15" width="11.6640625" style="5" bestFit="1" customWidth="1"/>
    <col min="16" max="16" width="5.109375" style="5" bestFit="1" customWidth="1"/>
    <col min="17" max="17" width="5.33203125" style="5" customWidth="1"/>
    <col min="18" max="18" width="7.6640625" style="5" bestFit="1" customWidth="1"/>
    <col min="19" max="19" width="6.5546875" style="5" customWidth="1"/>
    <col min="20" max="20" width="7.6640625" style="5" bestFit="1" customWidth="1"/>
    <col min="21" max="21" width="6.5546875" style="5" customWidth="1"/>
    <col min="22" max="22" width="7.109375" style="5" customWidth="1"/>
    <col min="23" max="23" width="7" style="5" bestFit="1" customWidth="1"/>
    <col min="24" max="24" width="6.109375" style="5" customWidth="1"/>
    <col min="25" max="25" width="4.109375" style="6" customWidth="1"/>
    <col min="26" max="26" width="11" style="5" bestFit="1" customWidth="1"/>
    <col min="27" max="27" width="9.5546875" style="5" bestFit="1" customWidth="1"/>
    <col min="28" max="28" width="7.6640625" style="5" customWidth="1"/>
    <col min="29" max="29" width="6.5546875" style="5" customWidth="1"/>
    <col min="30" max="30" width="7.6640625" style="5" bestFit="1" customWidth="1"/>
    <col min="31" max="31" width="6.5546875" style="5" bestFit="1" customWidth="1"/>
    <col min="32" max="32" width="7.109375" style="5" bestFit="1" customWidth="1"/>
    <col min="33" max="33" width="7" style="5" customWidth="1"/>
    <col min="34" max="34" width="6.109375" style="5" customWidth="1"/>
    <col min="35" max="35" width="4.109375" style="6" customWidth="1"/>
    <col min="36" max="36" width="11" style="5" customWidth="1"/>
    <col min="37" max="37" width="9.5546875" style="5" bestFit="1" customWidth="1"/>
    <col min="38" max="38" width="9.109375" style="5"/>
    <col min="39" max="44" width="9.109375" style="7"/>
    <col min="45" max="16384" width="9.109375" style="5"/>
  </cols>
  <sheetData>
    <row r="1" spans="1:44" s="128" customFormat="1" ht="15" customHeight="1" x14ac:dyDescent="0.25">
      <c r="A1" s="775" t="s">
        <v>347</v>
      </c>
      <c r="B1" s="776"/>
      <c r="C1" s="776"/>
      <c r="D1" s="776"/>
      <c r="E1" s="776"/>
      <c r="F1" s="776"/>
      <c r="G1" s="776"/>
      <c r="H1" s="776"/>
      <c r="I1" s="776"/>
      <c r="J1" s="776"/>
      <c r="K1" s="776"/>
      <c r="L1" s="776"/>
      <c r="M1" s="776"/>
      <c r="N1" s="776"/>
      <c r="O1" s="776"/>
      <c r="P1" s="776"/>
      <c r="Q1" s="776"/>
      <c r="R1" s="776"/>
      <c r="S1" s="776"/>
      <c r="T1" s="776"/>
      <c r="U1" s="776"/>
      <c r="V1" s="776"/>
      <c r="W1" s="776"/>
      <c r="X1" s="776"/>
      <c r="Y1" s="776"/>
      <c r="Z1" s="776"/>
      <c r="AA1" s="776"/>
      <c r="AB1" s="776"/>
      <c r="AC1" s="776"/>
      <c r="AD1" s="776"/>
      <c r="AE1" s="776"/>
      <c r="AF1" s="776"/>
      <c r="AG1" s="776"/>
      <c r="AH1" s="776"/>
      <c r="AI1" s="776"/>
      <c r="AJ1" s="776"/>
      <c r="AK1" s="777"/>
      <c r="AM1" s="150"/>
      <c r="AN1" s="150"/>
      <c r="AO1" s="150"/>
      <c r="AP1" s="150"/>
      <c r="AQ1" s="150"/>
      <c r="AR1" s="150"/>
    </row>
    <row r="2" spans="1:44" s="128" customFormat="1" ht="15" customHeight="1" thickBot="1" x14ac:dyDescent="0.3">
      <c r="A2" s="778"/>
      <c r="B2" s="779"/>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80"/>
      <c r="AM2" s="129"/>
      <c r="AN2" s="150"/>
      <c r="AO2" s="150"/>
      <c r="AP2" s="129"/>
      <c r="AQ2" s="150"/>
      <c r="AR2" s="150"/>
    </row>
    <row r="3" spans="1:44" s="128" customFormat="1" ht="15" customHeight="1" thickBot="1" x14ac:dyDescent="0.3">
      <c r="A3" s="767" t="s">
        <v>158</v>
      </c>
      <c r="B3" s="768"/>
      <c r="C3" s="768"/>
      <c r="D3" s="769"/>
      <c r="E3" s="767" t="s">
        <v>157</v>
      </c>
      <c r="F3" s="768"/>
      <c r="G3" s="768"/>
      <c r="H3" s="768"/>
      <c r="I3" s="768"/>
      <c r="J3" s="768"/>
      <c r="K3" s="768"/>
      <c r="L3" s="768"/>
      <c r="M3" s="769"/>
      <c r="N3" s="783"/>
      <c r="O3" s="783"/>
      <c r="P3" s="783"/>
      <c r="Q3" s="783"/>
      <c r="R3" s="767" t="s">
        <v>23</v>
      </c>
      <c r="S3" s="768"/>
      <c r="T3" s="768"/>
      <c r="U3" s="768"/>
      <c r="V3" s="768"/>
      <c r="W3" s="768"/>
      <c r="X3" s="768"/>
      <c r="Y3" s="768"/>
      <c r="Z3" s="768"/>
      <c r="AA3" s="769"/>
      <c r="AB3" s="770" t="s">
        <v>24</v>
      </c>
      <c r="AC3" s="771"/>
      <c r="AD3" s="771"/>
      <c r="AE3" s="771"/>
      <c r="AF3" s="771"/>
      <c r="AG3" s="771"/>
      <c r="AH3" s="771"/>
      <c r="AI3" s="771"/>
      <c r="AJ3" s="771"/>
      <c r="AK3" s="772"/>
      <c r="AM3" s="129"/>
      <c r="AN3" s="129"/>
      <c r="AO3" s="129"/>
      <c r="AP3" s="129"/>
      <c r="AQ3" s="129"/>
      <c r="AR3" s="129"/>
    </row>
    <row r="4" spans="1:44" s="128" customFormat="1" ht="15" customHeight="1" x14ac:dyDescent="0.25">
      <c r="A4" s="781"/>
      <c r="B4" s="788" t="s">
        <v>200</v>
      </c>
      <c r="C4" s="789"/>
      <c r="D4" s="118"/>
      <c r="E4" s="119" t="s">
        <v>25</v>
      </c>
      <c r="F4" s="138" t="s">
        <v>148</v>
      </c>
      <c r="G4" s="138" t="s">
        <v>149</v>
      </c>
      <c r="H4" s="138" t="s">
        <v>25</v>
      </c>
      <c r="I4" s="138"/>
      <c r="J4" s="138"/>
      <c r="K4" s="138" t="s">
        <v>154</v>
      </c>
      <c r="L4" s="138"/>
      <c r="M4" s="121" t="s">
        <v>26</v>
      </c>
      <c r="N4" s="138" t="s">
        <v>21</v>
      </c>
      <c r="O4" s="121" t="s">
        <v>21</v>
      </c>
      <c r="P4" s="117" t="s">
        <v>27</v>
      </c>
      <c r="Q4" s="137" t="s">
        <v>27</v>
      </c>
      <c r="R4" s="123" t="s">
        <v>197</v>
      </c>
      <c r="S4" s="124" t="s">
        <v>28</v>
      </c>
      <c r="T4" s="124" t="s">
        <v>198</v>
      </c>
      <c r="U4" s="124" t="s">
        <v>29</v>
      </c>
      <c r="V4" s="124" t="s">
        <v>30</v>
      </c>
      <c r="W4" s="126" t="s">
        <v>30</v>
      </c>
      <c r="X4" s="773" t="s">
        <v>187</v>
      </c>
      <c r="Y4" s="774"/>
      <c r="Z4" s="124" t="s">
        <v>201</v>
      </c>
      <c r="AA4" s="127" t="s">
        <v>31</v>
      </c>
      <c r="AB4" s="123" t="s">
        <v>197</v>
      </c>
      <c r="AC4" s="124" t="s">
        <v>28</v>
      </c>
      <c r="AD4" s="124" t="s">
        <v>198</v>
      </c>
      <c r="AE4" s="124" t="s">
        <v>29</v>
      </c>
      <c r="AF4" s="124" t="s">
        <v>30</v>
      </c>
      <c r="AG4" s="126" t="s">
        <v>30</v>
      </c>
      <c r="AH4" s="773" t="s">
        <v>187</v>
      </c>
      <c r="AI4" s="774"/>
      <c r="AJ4" s="124" t="s">
        <v>201</v>
      </c>
      <c r="AK4" s="127" t="s">
        <v>31</v>
      </c>
      <c r="AM4" s="129"/>
      <c r="AN4" s="129"/>
      <c r="AO4" s="129"/>
      <c r="AP4" s="129"/>
      <c r="AQ4" s="129"/>
      <c r="AR4" s="129"/>
    </row>
    <row r="5" spans="1:44" s="128" customFormat="1" ht="15" customHeight="1" x14ac:dyDescent="0.25">
      <c r="A5" s="782"/>
      <c r="B5" s="790" t="s">
        <v>402</v>
      </c>
      <c r="C5" s="791"/>
      <c r="D5" s="130"/>
      <c r="E5" s="119" t="s">
        <v>32</v>
      </c>
      <c r="F5" s="131" t="s">
        <v>146</v>
      </c>
      <c r="G5" s="131" t="s">
        <v>147</v>
      </c>
      <c r="H5" s="138" t="s">
        <v>140</v>
      </c>
      <c r="I5" s="131" t="s">
        <v>150</v>
      </c>
      <c r="J5" s="131" t="s">
        <v>152</v>
      </c>
      <c r="K5" s="132" t="s">
        <v>155</v>
      </c>
      <c r="L5" s="131" t="s">
        <v>156</v>
      </c>
      <c r="M5" s="133" t="s">
        <v>33</v>
      </c>
      <c r="N5" s="134" t="s">
        <v>34</v>
      </c>
      <c r="O5" s="135" t="s">
        <v>34</v>
      </c>
      <c r="P5" s="117" t="s">
        <v>35</v>
      </c>
      <c r="Q5" s="137" t="s">
        <v>36</v>
      </c>
      <c r="R5" s="119" t="s">
        <v>188</v>
      </c>
      <c r="S5" s="137" t="s">
        <v>199</v>
      </c>
      <c r="T5" s="136" t="s">
        <v>188</v>
      </c>
      <c r="U5" s="137" t="s">
        <v>199</v>
      </c>
      <c r="V5" s="136" t="s">
        <v>196</v>
      </c>
      <c r="W5" s="137" t="s">
        <v>36</v>
      </c>
      <c r="X5" s="784" t="s">
        <v>195</v>
      </c>
      <c r="Y5" s="785"/>
      <c r="Z5" s="136" t="s">
        <v>189</v>
      </c>
      <c r="AA5" s="139" t="s">
        <v>37</v>
      </c>
      <c r="AB5" s="119" t="s">
        <v>188</v>
      </c>
      <c r="AC5" s="137" t="s">
        <v>199</v>
      </c>
      <c r="AD5" s="136" t="s">
        <v>188</v>
      </c>
      <c r="AE5" s="137" t="s">
        <v>199</v>
      </c>
      <c r="AF5" s="136" t="s">
        <v>196</v>
      </c>
      <c r="AG5" s="137" t="s">
        <v>36</v>
      </c>
      <c r="AH5" s="784" t="s">
        <v>195</v>
      </c>
      <c r="AI5" s="785"/>
      <c r="AJ5" s="136" t="s">
        <v>189</v>
      </c>
      <c r="AK5" s="139" t="s">
        <v>37</v>
      </c>
      <c r="AM5" s="129"/>
      <c r="AN5" s="129"/>
      <c r="AO5" s="129"/>
      <c r="AP5" s="129"/>
      <c r="AQ5" s="129"/>
      <c r="AR5" s="129"/>
    </row>
    <row r="6" spans="1:44" s="128" customFormat="1" ht="15" customHeight="1" x14ac:dyDescent="0.25">
      <c r="A6" s="782"/>
      <c r="B6" s="792" t="s">
        <v>38</v>
      </c>
      <c r="C6" s="793"/>
      <c r="D6" s="130"/>
      <c r="E6" s="140" t="s">
        <v>39</v>
      </c>
      <c r="F6" s="141" t="s">
        <v>59</v>
      </c>
      <c r="G6" s="141" t="s">
        <v>59</v>
      </c>
      <c r="H6" s="142" t="s">
        <v>141</v>
      </c>
      <c r="I6" s="141" t="s">
        <v>151</v>
      </c>
      <c r="J6" s="141"/>
      <c r="K6" s="141" t="s">
        <v>153</v>
      </c>
      <c r="L6" s="141" t="s">
        <v>43</v>
      </c>
      <c r="M6" s="143" t="s">
        <v>40</v>
      </c>
      <c r="N6" s="134" t="s">
        <v>41</v>
      </c>
      <c r="O6" s="135" t="s">
        <v>42</v>
      </c>
      <c r="P6" s="144" t="s">
        <v>43</v>
      </c>
      <c r="Q6" s="145" t="s">
        <v>44</v>
      </c>
      <c r="R6" s="140" t="s">
        <v>45</v>
      </c>
      <c r="S6" s="146" t="s">
        <v>46</v>
      </c>
      <c r="T6" s="146" t="s">
        <v>45</v>
      </c>
      <c r="U6" s="146" t="s">
        <v>46</v>
      </c>
      <c r="V6" s="146" t="s">
        <v>43</v>
      </c>
      <c r="W6" s="145" t="s">
        <v>44</v>
      </c>
      <c r="X6" s="786" t="s">
        <v>40</v>
      </c>
      <c r="Y6" s="787"/>
      <c r="Z6" s="146" t="s">
        <v>40</v>
      </c>
      <c r="AA6" s="147" t="s">
        <v>40</v>
      </c>
      <c r="AB6" s="148" t="s">
        <v>45</v>
      </c>
      <c r="AC6" s="146" t="s">
        <v>46</v>
      </c>
      <c r="AD6" s="146" t="s">
        <v>45</v>
      </c>
      <c r="AE6" s="146" t="s">
        <v>46</v>
      </c>
      <c r="AF6" s="146" t="s">
        <v>43</v>
      </c>
      <c r="AG6" s="145" t="s">
        <v>44</v>
      </c>
      <c r="AH6" s="786" t="s">
        <v>40</v>
      </c>
      <c r="AI6" s="787"/>
      <c r="AJ6" s="149" t="s">
        <v>40</v>
      </c>
      <c r="AK6" s="143" t="s">
        <v>40</v>
      </c>
      <c r="AM6" s="129"/>
      <c r="AN6" s="129"/>
      <c r="AO6" s="129"/>
      <c r="AP6" s="129"/>
      <c r="AQ6" s="129"/>
      <c r="AR6" s="129"/>
    </row>
    <row r="7" spans="1:44" s="161" customFormat="1" ht="15" customHeight="1" thickBot="1" x14ac:dyDescent="0.3">
      <c r="A7" s="151"/>
      <c r="B7" s="152"/>
      <c r="C7" s="152"/>
      <c r="D7" s="153" t="s">
        <v>183</v>
      </c>
      <c r="E7" s="154"/>
      <c r="F7" s="155" t="s">
        <v>172</v>
      </c>
      <c r="G7" s="155" t="s">
        <v>173</v>
      </c>
      <c r="H7" s="156"/>
      <c r="I7" s="155" t="s">
        <v>174</v>
      </c>
      <c r="J7" s="155" t="s">
        <v>175</v>
      </c>
      <c r="K7" s="155" t="s">
        <v>176</v>
      </c>
      <c r="L7" s="155" t="s">
        <v>177</v>
      </c>
      <c r="M7" s="157"/>
      <c r="N7" s="156"/>
      <c r="O7" s="157"/>
      <c r="P7" s="152" t="s">
        <v>178</v>
      </c>
      <c r="Q7" s="158"/>
      <c r="R7" s="154"/>
      <c r="S7" s="159" t="s">
        <v>179</v>
      </c>
      <c r="T7" s="159"/>
      <c r="U7" s="159" t="s">
        <v>180</v>
      </c>
      <c r="V7" s="159" t="s">
        <v>181</v>
      </c>
      <c r="W7" s="158"/>
      <c r="X7" s="158"/>
      <c r="Y7" s="156"/>
      <c r="Z7" s="159"/>
      <c r="AA7" s="160"/>
      <c r="AB7" s="156"/>
      <c r="AC7" s="159" t="s">
        <v>179</v>
      </c>
      <c r="AD7" s="159"/>
      <c r="AE7" s="159" t="s">
        <v>180</v>
      </c>
      <c r="AF7" s="159" t="s">
        <v>182</v>
      </c>
      <c r="AG7" s="158"/>
      <c r="AH7" s="158"/>
      <c r="AI7" s="156"/>
      <c r="AJ7" s="158"/>
      <c r="AK7" s="157"/>
      <c r="AM7" s="162"/>
      <c r="AN7" s="162"/>
      <c r="AO7" s="162"/>
      <c r="AP7" s="162"/>
      <c r="AQ7" s="162"/>
      <c r="AR7" s="162"/>
    </row>
    <row r="8" spans="1:44" s="128" customFormat="1" ht="15" customHeight="1" x14ac:dyDescent="0.25">
      <c r="A8" s="163" t="s">
        <v>159</v>
      </c>
      <c r="B8" s="222" t="s">
        <v>313</v>
      </c>
      <c r="C8" s="222" t="s">
        <v>5</v>
      </c>
      <c r="D8" s="223" t="s">
        <v>314</v>
      </c>
      <c r="E8" s="164">
        <v>0.55000000000000004</v>
      </c>
      <c r="F8" s="477">
        <v>1.52</v>
      </c>
      <c r="G8" s="478">
        <f t="shared" ref="G8:G21" si="0">F8*2</f>
        <v>3.04</v>
      </c>
      <c r="H8" s="167">
        <v>4</v>
      </c>
      <c r="I8" s="477">
        <v>1375</v>
      </c>
      <c r="J8" s="477">
        <v>0.73</v>
      </c>
      <c r="K8" s="165">
        <v>480</v>
      </c>
      <c r="L8" s="165">
        <v>60</v>
      </c>
      <c r="M8" s="197"/>
      <c r="N8" s="169" t="s">
        <v>47</v>
      </c>
      <c r="O8" s="170" t="s">
        <v>47</v>
      </c>
      <c r="P8" s="198">
        <f>'Setting files 50Hz'!P8*1.2</f>
        <v>120</v>
      </c>
      <c r="Q8" s="199">
        <f>'Setting files 50Hz'!Q8*1.2</f>
        <v>3600</v>
      </c>
      <c r="R8" s="214">
        <v>4</v>
      </c>
      <c r="S8" s="193">
        <f>((P8/V8)*X8)/R8</f>
        <v>1.0475591870940708</v>
      </c>
      <c r="T8" s="215">
        <v>4</v>
      </c>
      <c r="U8" s="193">
        <f>((P8/V8)*X8)/T8</f>
        <v>1.0475591870940708</v>
      </c>
      <c r="V8" s="221">
        <f>'Setting files 50Hz'!V8*1.2</f>
        <v>57.275999999999996</v>
      </c>
      <c r="W8" s="220">
        <f t="shared" ref="W8:W21" si="1">(V8/P8)*Q8</f>
        <v>1718.2799999999997</v>
      </c>
      <c r="X8" s="195">
        <v>2</v>
      </c>
      <c r="Y8" s="355" t="s">
        <v>277</v>
      </c>
      <c r="Z8" s="200">
        <v>2</v>
      </c>
      <c r="AA8" s="296" t="s">
        <v>256</v>
      </c>
      <c r="AB8" s="192">
        <f t="shared" ref="AB8:AB21" si="2">((P8/AF8)*AH8)/AC8</f>
        <v>3.0530916844349685</v>
      </c>
      <c r="AC8" s="193">
        <f t="shared" ref="AC8:AC21" si="3">S8</f>
        <v>1.0475591870940708</v>
      </c>
      <c r="AD8" s="194">
        <f t="shared" ref="AD8:AD21" si="4">((P8/AF8)*AH8)/AE8</f>
        <v>3.0530916844349685</v>
      </c>
      <c r="AE8" s="193">
        <f t="shared" ref="AE8:AE21" si="5">U8</f>
        <v>1.0475591870940708</v>
      </c>
      <c r="AF8" s="221">
        <f>'Setting files 50Hz'!AF8*1.2</f>
        <v>28.139999999999997</v>
      </c>
      <c r="AG8" s="220">
        <f t="shared" ref="AG8:AG21" si="6">(AF8/P8)*Q8</f>
        <v>844.19999999999993</v>
      </c>
      <c r="AH8" s="195">
        <v>0.75</v>
      </c>
      <c r="AI8" s="196"/>
      <c r="AJ8" s="195">
        <v>0.75</v>
      </c>
      <c r="AK8" s="299" t="s">
        <v>257</v>
      </c>
      <c r="AM8" s="129"/>
      <c r="AN8" s="129"/>
      <c r="AO8" s="129"/>
      <c r="AP8" s="129"/>
      <c r="AQ8" s="129"/>
      <c r="AR8" s="129"/>
    </row>
    <row r="9" spans="1:44" s="128" customFormat="1" ht="15" customHeight="1" x14ac:dyDescent="0.25">
      <c r="A9" s="175" t="s">
        <v>160</v>
      </c>
      <c r="B9" s="225" t="s">
        <v>311</v>
      </c>
      <c r="C9" s="225" t="s">
        <v>5</v>
      </c>
      <c r="D9" s="226" t="s">
        <v>312</v>
      </c>
      <c r="E9" s="176">
        <v>0.55000000000000004</v>
      </c>
      <c r="F9" s="479">
        <v>1.52</v>
      </c>
      <c r="G9" s="479">
        <f t="shared" si="0"/>
        <v>3.04</v>
      </c>
      <c r="H9" s="178">
        <v>4</v>
      </c>
      <c r="I9" s="479">
        <v>1375</v>
      </c>
      <c r="J9" s="479">
        <v>0.73</v>
      </c>
      <c r="K9" s="177">
        <v>480</v>
      </c>
      <c r="L9" s="177">
        <v>60</v>
      </c>
      <c r="M9" s="179"/>
      <c r="N9" s="180" t="s">
        <v>47</v>
      </c>
      <c r="O9" s="181" t="s">
        <v>47</v>
      </c>
      <c r="P9" s="182">
        <f>'Setting files 50Hz'!P9*1.2</f>
        <v>120</v>
      </c>
      <c r="Q9" s="183">
        <f>'Setting files 50Hz'!Q9*1.2</f>
        <v>3600</v>
      </c>
      <c r="R9" s="212">
        <v>2.5</v>
      </c>
      <c r="S9" s="187">
        <f t="shared" ref="S9:S21" si="7">((P9/V9)*X9)/R9</f>
        <v>1.7717930545712259</v>
      </c>
      <c r="T9" s="213">
        <v>2.5</v>
      </c>
      <c r="U9" s="187">
        <f t="shared" ref="U9:U21" si="8">((P9/V9)*X9)/T9</f>
        <v>1.7717930545712259</v>
      </c>
      <c r="V9" s="218">
        <f>'Setting files 50Hz'!V9*1.2</f>
        <v>33.863999999999997</v>
      </c>
      <c r="W9" s="219">
        <f t="shared" si="1"/>
        <v>1015.9199999999998</v>
      </c>
      <c r="X9" s="184">
        <v>1.25</v>
      </c>
      <c r="Y9" s="201" t="s">
        <v>277</v>
      </c>
      <c r="Z9" s="185">
        <v>1.25</v>
      </c>
      <c r="AA9" s="298" t="s">
        <v>257</v>
      </c>
      <c r="AB9" s="186">
        <f t="shared" si="2"/>
        <v>1.2203243243243245</v>
      </c>
      <c r="AC9" s="187">
        <f t="shared" si="3"/>
        <v>1.7717930545712259</v>
      </c>
      <c r="AD9" s="188">
        <f t="shared" si="4"/>
        <v>1.2203243243243245</v>
      </c>
      <c r="AE9" s="187">
        <f t="shared" si="5"/>
        <v>1.7717930545712259</v>
      </c>
      <c r="AF9" s="218">
        <f>'Setting files 50Hz'!AF9*1.2</f>
        <v>22.2</v>
      </c>
      <c r="AG9" s="219">
        <f t="shared" si="6"/>
        <v>666</v>
      </c>
      <c r="AH9" s="184">
        <v>0.4</v>
      </c>
      <c r="AI9" s="189"/>
      <c r="AJ9" s="184">
        <v>0.4</v>
      </c>
      <c r="AK9" s="300" t="s">
        <v>257</v>
      </c>
      <c r="AM9" s="129"/>
      <c r="AN9" s="129"/>
      <c r="AO9" s="129"/>
      <c r="AP9" s="129"/>
      <c r="AQ9" s="129"/>
      <c r="AR9" s="129"/>
    </row>
    <row r="10" spans="1:44" s="128" customFormat="1" ht="15" customHeight="1" x14ac:dyDescent="0.25">
      <c r="A10" s="175" t="s">
        <v>161</v>
      </c>
      <c r="B10" s="225" t="s">
        <v>321</v>
      </c>
      <c r="C10" s="225" t="s">
        <v>5</v>
      </c>
      <c r="D10" s="226" t="s">
        <v>322</v>
      </c>
      <c r="E10" s="176">
        <v>0.55000000000000004</v>
      </c>
      <c r="F10" s="479">
        <v>1.52</v>
      </c>
      <c r="G10" s="479">
        <f t="shared" si="0"/>
        <v>3.04</v>
      </c>
      <c r="H10" s="178">
        <v>4</v>
      </c>
      <c r="I10" s="479">
        <v>1375</v>
      </c>
      <c r="J10" s="479">
        <v>0.73</v>
      </c>
      <c r="K10" s="177">
        <v>480</v>
      </c>
      <c r="L10" s="177">
        <v>60</v>
      </c>
      <c r="M10" s="179"/>
      <c r="N10" s="180" t="s">
        <v>47</v>
      </c>
      <c r="O10" s="181" t="s">
        <v>47</v>
      </c>
      <c r="P10" s="182">
        <f>'Setting files 50Hz'!P10*1.2</f>
        <v>120</v>
      </c>
      <c r="Q10" s="183">
        <f>'Setting files 50Hz'!Q10*1.2</f>
        <v>3600</v>
      </c>
      <c r="R10" s="212">
        <v>5.4</v>
      </c>
      <c r="S10" s="187">
        <f t="shared" si="7"/>
        <v>2.0020020020020017</v>
      </c>
      <c r="T10" s="213">
        <v>5.4</v>
      </c>
      <c r="U10" s="187">
        <f t="shared" si="8"/>
        <v>2.0020020020020017</v>
      </c>
      <c r="V10" s="218">
        <f>'Setting files 50Hz'!V10*1.2</f>
        <v>22.2</v>
      </c>
      <c r="W10" s="219">
        <f t="shared" si="1"/>
        <v>666</v>
      </c>
      <c r="X10" s="184">
        <v>2</v>
      </c>
      <c r="Y10" s="201" t="s">
        <v>277</v>
      </c>
      <c r="Z10" s="185">
        <v>2</v>
      </c>
      <c r="AA10" s="298" t="s">
        <v>257</v>
      </c>
      <c r="AB10" s="345">
        <f t="shared" si="2"/>
        <v>4.2571022727272734</v>
      </c>
      <c r="AC10" s="346">
        <f t="shared" si="3"/>
        <v>2.0020020020020017</v>
      </c>
      <c r="AD10" s="346">
        <f t="shared" si="4"/>
        <v>4.2571022727272734</v>
      </c>
      <c r="AE10" s="346">
        <f t="shared" si="5"/>
        <v>2.0020020020020017</v>
      </c>
      <c r="AF10" s="347">
        <f>'Setting files 50Hz'!AF10*1.2</f>
        <v>10.56</v>
      </c>
      <c r="AG10" s="354">
        <f t="shared" si="6"/>
        <v>316.8</v>
      </c>
      <c r="AH10" s="348">
        <v>0.75</v>
      </c>
      <c r="AI10" s="349"/>
      <c r="AJ10" s="348">
        <v>0.75</v>
      </c>
      <c r="AK10" s="350"/>
      <c r="AM10" s="129"/>
      <c r="AN10" s="129"/>
      <c r="AO10" s="129"/>
      <c r="AP10" s="129"/>
      <c r="AQ10" s="129"/>
      <c r="AR10" s="129"/>
    </row>
    <row r="11" spans="1:44" s="128" customFormat="1" ht="15" customHeight="1" x14ac:dyDescent="0.25">
      <c r="A11" s="175" t="s">
        <v>162</v>
      </c>
      <c r="B11" s="225" t="s">
        <v>287</v>
      </c>
      <c r="C11" s="225" t="s">
        <v>5</v>
      </c>
      <c r="D11" s="226" t="s">
        <v>286</v>
      </c>
      <c r="E11" s="176">
        <v>0.55000000000000004</v>
      </c>
      <c r="F11" s="479">
        <v>1.52</v>
      </c>
      <c r="G11" s="479">
        <f t="shared" si="0"/>
        <v>3.04</v>
      </c>
      <c r="H11" s="178">
        <v>4</v>
      </c>
      <c r="I11" s="479">
        <v>1375</v>
      </c>
      <c r="J11" s="479">
        <v>0.73</v>
      </c>
      <c r="K11" s="177">
        <v>480</v>
      </c>
      <c r="L11" s="177">
        <v>60</v>
      </c>
      <c r="M11" s="179"/>
      <c r="N11" s="180" t="s">
        <v>47</v>
      </c>
      <c r="O11" s="181" t="s">
        <v>47</v>
      </c>
      <c r="P11" s="182">
        <f>'Setting files 50Hz'!P11*1.2</f>
        <v>120</v>
      </c>
      <c r="Q11" s="183">
        <f>'Setting files 50Hz'!Q11*1.2</f>
        <v>3600</v>
      </c>
      <c r="R11" s="212">
        <v>4</v>
      </c>
      <c r="S11" s="187">
        <f t="shared" si="7"/>
        <v>0.26299179465600675</v>
      </c>
      <c r="T11" s="213">
        <v>4</v>
      </c>
      <c r="U11" s="187">
        <f t="shared" si="8"/>
        <v>0.26299179465600675</v>
      </c>
      <c r="V11" s="218">
        <f>'Setting files 50Hz'!V11*1.2</f>
        <v>57.036000000000001</v>
      </c>
      <c r="W11" s="219">
        <f t="shared" si="1"/>
        <v>1711.08</v>
      </c>
      <c r="X11" s="184">
        <v>0.5</v>
      </c>
      <c r="Y11" s="201" t="s">
        <v>277</v>
      </c>
      <c r="Z11" s="185">
        <v>0.5</v>
      </c>
      <c r="AA11" s="298" t="s">
        <v>257</v>
      </c>
      <c r="AB11" s="345">
        <f t="shared" si="2"/>
        <v>8.1948275862068964</v>
      </c>
      <c r="AC11" s="346">
        <f t="shared" si="3"/>
        <v>0.26299179465600675</v>
      </c>
      <c r="AD11" s="346">
        <f t="shared" si="4"/>
        <v>8.1948275862068964</v>
      </c>
      <c r="AE11" s="346">
        <f t="shared" si="5"/>
        <v>0.26299179465600675</v>
      </c>
      <c r="AF11" s="347">
        <f>'Setting files 50Hz'!AF11*1.2</f>
        <v>27.84</v>
      </c>
      <c r="AG11" s="354">
        <f t="shared" si="6"/>
        <v>835.2</v>
      </c>
      <c r="AH11" s="348">
        <v>0.5</v>
      </c>
      <c r="AI11" s="349"/>
      <c r="AJ11" s="348">
        <v>0.5</v>
      </c>
      <c r="AK11" s="350"/>
      <c r="AM11" s="129"/>
      <c r="AN11" s="129"/>
      <c r="AO11" s="129"/>
      <c r="AP11" s="129"/>
      <c r="AQ11" s="129"/>
      <c r="AR11" s="129"/>
    </row>
    <row r="12" spans="1:44" s="128" customFormat="1" ht="15" customHeight="1" x14ac:dyDescent="0.25">
      <c r="A12" s="175" t="s">
        <v>163</v>
      </c>
      <c r="B12" s="225" t="s">
        <v>318</v>
      </c>
      <c r="C12" s="225" t="s">
        <v>5</v>
      </c>
      <c r="D12" s="226" t="s">
        <v>319</v>
      </c>
      <c r="E12" s="176">
        <v>0.55000000000000004</v>
      </c>
      <c r="F12" s="479">
        <v>1.52</v>
      </c>
      <c r="G12" s="479">
        <f t="shared" si="0"/>
        <v>3.04</v>
      </c>
      <c r="H12" s="178">
        <v>4</v>
      </c>
      <c r="I12" s="479">
        <v>1375</v>
      </c>
      <c r="J12" s="479">
        <v>0.73</v>
      </c>
      <c r="K12" s="177">
        <v>480</v>
      </c>
      <c r="L12" s="177">
        <v>60</v>
      </c>
      <c r="M12" s="179"/>
      <c r="N12" s="180" t="s">
        <v>47</v>
      </c>
      <c r="O12" s="181" t="s">
        <v>47</v>
      </c>
      <c r="P12" s="182">
        <f>'Setting files 50Hz'!P12*1.2</f>
        <v>120</v>
      </c>
      <c r="Q12" s="183">
        <f>'Setting files 50Hz'!Q12*1.2</f>
        <v>3600</v>
      </c>
      <c r="R12" s="212">
        <v>2</v>
      </c>
      <c r="S12" s="187">
        <f t="shared" si="7"/>
        <v>2.1551724137931036</v>
      </c>
      <c r="T12" s="213">
        <v>2</v>
      </c>
      <c r="U12" s="187">
        <f t="shared" si="8"/>
        <v>2.1551724137931036</v>
      </c>
      <c r="V12" s="218">
        <f>'Setting files 50Hz'!V12*1.2</f>
        <v>27.84</v>
      </c>
      <c r="W12" s="219">
        <f t="shared" si="1"/>
        <v>835.2</v>
      </c>
      <c r="X12" s="184">
        <v>1</v>
      </c>
      <c r="Y12" s="201" t="s">
        <v>277</v>
      </c>
      <c r="Z12" s="185">
        <v>1</v>
      </c>
      <c r="AA12" s="298" t="s">
        <v>257</v>
      </c>
      <c r="AB12" s="345">
        <f t="shared" si="2"/>
        <v>0.73216915632232271</v>
      </c>
      <c r="AC12" s="346">
        <f t="shared" si="3"/>
        <v>2.1551724137931036</v>
      </c>
      <c r="AD12" s="346">
        <f t="shared" si="4"/>
        <v>0.73216915632232271</v>
      </c>
      <c r="AE12" s="346">
        <f t="shared" si="5"/>
        <v>2.1551724137931036</v>
      </c>
      <c r="AF12" s="347">
        <f>'Setting files 50Hz'!AF12*1.2</f>
        <v>57.036000000000001</v>
      </c>
      <c r="AG12" s="354">
        <f t="shared" si="6"/>
        <v>1711.08</v>
      </c>
      <c r="AH12" s="348">
        <v>0.75</v>
      </c>
      <c r="AI12" s="349"/>
      <c r="AJ12" s="348">
        <v>0.75</v>
      </c>
      <c r="AK12" s="350"/>
      <c r="AM12" s="129"/>
      <c r="AN12" s="129"/>
      <c r="AO12" s="129"/>
      <c r="AP12" s="129"/>
      <c r="AQ12" s="129"/>
      <c r="AR12" s="129"/>
    </row>
    <row r="13" spans="1:44" s="128" customFormat="1" ht="15" customHeight="1" x14ac:dyDescent="0.25">
      <c r="A13" s="175" t="s">
        <v>164</v>
      </c>
      <c r="B13" s="225" t="s">
        <v>305</v>
      </c>
      <c r="C13" s="225" t="s">
        <v>5</v>
      </c>
      <c r="D13" s="226" t="s">
        <v>308</v>
      </c>
      <c r="E13" s="176">
        <v>0.55000000000000004</v>
      </c>
      <c r="F13" s="479">
        <v>1.52</v>
      </c>
      <c r="G13" s="479">
        <f t="shared" si="0"/>
        <v>3.04</v>
      </c>
      <c r="H13" s="178">
        <v>4</v>
      </c>
      <c r="I13" s="479">
        <v>1375</v>
      </c>
      <c r="J13" s="479">
        <v>0.73</v>
      </c>
      <c r="K13" s="177">
        <v>480</v>
      </c>
      <c r="L13" s="177">
        <v>60</v>
      </c>
      <c r="M13" s="179"/>
      <c r="N13" s="180" t="s">
        <v>47</v>
      </c>
      <c r="O13" s="181" t="s">
        <v>47</v>
      </c>
      <c r="P13" s="182">
        <f>'Setting files 50Hz'!P13*1.2</f>
        <v>120</v>
      </c>
      <c r="Q13" s="183">
        <f>'Setting files 50Hz'!Q13*1.2</f>
        <v>3600</v>
      </c>
      <c r="R13" s="212">
        <v>4</v>
      </c>
      <c r="S13" s="187">
        <f t="shared" si="7"/>
        <v>0.5259835893120135</v>
      </c>
      <c r="T13" s="213">
        <v>4</v>
      </c>
      <c r="U13" s="187">
        <f t="shared" si="8"/>
        <v>0.5259835893120135</v>
      </c>
      <c r="V13" s="218">
        <f>'Setting files 50Hz'!V13*1.2</f>
        <v>57.036000000000001</v>
      </c>
      <c r="W13" s="219">
        <f t="shared" si="1"/>
        <v>1711.08</v>
      </c>
      <c r="X13" s="184">
        <v>1</v>
      </c>
      <c r="Y13" s="201" t="s">
        <v>277</v>
      </c>
      <c r="Z13" s="185">
        <v>1</v>
      </c>
      <c r="AA13" s="298" t="s">
        <v>257</v>
      </c>
      <c r="AB13" s="345">
        <f t="shared" si="2"/>
        <v>4.4995266645629535</v>
      </c>
      <c r="AC13" s="346">
        <f t="shared" si="3"/>
        <v>0.5259835893120135</v>
      </c>
      <c r="AD13" s="346">
        <f t="shared" si="4"/>
        <v>4.4995266645629535</v>
      </c>
      <c r="AE13" s="346">
        <f t="shared" si="5"/>
        <v>0.5259835893120135</v>
      </c>
      <c r="AF13" s="347">
        <f>'Setting files 50Hz'!AF13*1.2</f>
        <v>38.027999999999999</v>
      </c>
      <c r="AG13" s="354">
        <f t="shared" si="6"/>
        <v>1140.8400000000001</v>
      </c>
      <c r="AH13" s="348">
        <v>0.75</v>
      </c>
      <c r="AI13" s="349"/>
      <c r="AJ13" s="348">
        <v>0.75</v>
      </c>
      <c r="AK13" s="350"/>
      <c r="AM13" s="129"/>
      <c r="AN13" s="129"/>
      <c r="AO13" s="129"/>
      <c r="AP13" s="129"/>
      <c r="AQ13" s="129"/>
      <c r="AR13" s="129"/>
    </row>
    <row r="14" spans="1:44" s="128" customFormat="1" ht="15" customHeight="1" x14ac:dyDescent="0.25">
      <c r="A14" s="175" t="s">
        <v>165</v>
      </c>
      <c r="B14" s="225" t="s">
        <v>294</v>
      </c>
      <c r="C14" s="225" t="s">
        <v>5</v>
      </c>
      <c r="D14" s="226" t="s">
        <v>293</v>
      </c>
      <c r="E14" s="176">
        <v>0.55000000000000004</v>
      </c>
      <c r="F14" s="479">
        <v>1.52</v>
      </c>
      <c r="G14" s="479">
        <f t="shared" si="0"/>
        <v>3.04</v>
      </c>
      <c r="H14" s="178">
        <v>4</v>
      </c>
      <c r="I14" s="479">
        <v>1375</v>
      </c>
      <c r="J14" s="479">
        <v>0.73</v>
      </c>
      <c r="K14" s="177">
        <v>480</v>
      </c>
      <c r="L14" s="177">
        <v>60</v>
      </c>
      <c r="M14" s="179"/>
      <c r="N14" s="180" t="s">
        <v>47</v>
      </c>
      <c r="O14" s="181" t="s">
        <v>47</v>
      </c>
      <c r="P14" s="182">
        <f>'Setting files 50Hz'!P14*1.2</f>
        <v>120</v>
      </c>
      <c r="Q14" s="183">
        <f>'Setting files 50Hz'!Q14*1.2</f>
        <v>3600</v>
      </c>
      <c r="R14" s="212">
        <v>4</v>
      </c>
      <c r="S14" s="187">
        <f t="shared" si="7"/>
        <v>0.6311803071744162</v>
      </c>
      <c r="T14" s="213">
        <v>4</v>
      </c>
      <c r="U14" s="187">
        <f t="shared" si="8"/>
        <v>0.6311803071744162</v>
      </c>
      <c r="V14" s="218">
        <f>'Setting files 50Hz'!V14*1.2</f>
        <v>57.036000000000001</v>
      </c>
      <c r="W14" s="219">
        <f t="shared" si="1"/>
        <v>1711.08</v>
      </c>
      <c r="X14" s="184">
        <v>1.2</v>
      </c>
      <c r="Y14" s="201" t="s">
        <v>277</v>
      </c>
      <c r="Z14" s="185">
        <v>1.2</v>
      </c>
      <c r="AA14" s="298" t="s">
        <v>257</v>
      </c>
      <c r="AB14" s="345">
        <f t="shared" si="2"/>
        <v>5.1217672413793105</v>
      </c>
      <c r="AC14" s="346">
        <f t="shared" si="3"/>
        <v>0.6311803071744162</v>
      </c>
      <c r="AD14" s="346">
        <f t="shared" si="4"/>
        <v>5.1217672413793105</v>
      </c>
      <c r="AE14" s="346">
        <f t="shared" si="5"/>
        <v>0.6311803071744162</v>
      </c>
      <c r="AF14" s="347">
        <f>'Setting files 50Hz'!AF14*1.2</f>
        <v>27.84</v>
      </c>
      <c r="AG14" s="354">
        <f t="shared" si="6"/>
        <v>835.2</v>
      </c>
      <c r="AH14" s="348">
        <v>0.75</v>
      </c>
      <c r="AI14" s="349"/>
      <c r="AJ14" s="348">
        <v>0.75</v>
      </c>
      <c r="AK14" s="350"/>
      <c r="AM14" s="129"/>
      <c r="AN14" s="129"/>
      <c r="AO14" s="129"/>
      <c r="AP14" s="129"/>
      <c r="AQ14" s="129"/>
      <c r="AR14" s="129"/>
    </row>
    <row r="15" spans="1:44" s="128" customFormat="1" ht="15" customHeight="1" x14ac:dyDescent="0.25">
      <c r="A15" s="175" t="s">
        <v>166</v>
      </c>
      <c r="B15" s="225" t="s">
        <v>326</v>
      </c>
      <c r="C15" s="225" t="s">
        <v>5</v>
      </c>
      <c r="D15" s="226" t="s">
        <v>327</v>
      </c>
      <c r="E15" s="176">
        <v>0.55000000000000004</v>
      </c>
      <c r="F15" s="479">
        <v>1.52</v>
      </c>
      <c r="G15" s="479">
        <f t="shared" si="0"/>
        <v>3.04</v>
      </c>
      <c r="H15" s="178">
        <v>4</v>
      </c>
      <c r="I15" s="479">
        <v>1375</v>
      </c>
      <c r="J15" s="479">
        <v>0.73</v>
      </c>
      <c r="K15" s="177">
        <v>480</v>
      </c>
      <c r="L15" s="177">
        <v>60</v>
      </c>
      <c r="M15" s="179"/>
      <c r="N15" s="180" t="s">
        <v>47</v>
      </c>
      <c r="O15" s="181" t="s">
        <v>47</v>
      </c>
      <c r="P15" s="182">
        <f>'Setting files 50Hz'!P15*1.2</f>
        <v>120</v>
      </c>
      <c r="Q15" s="183">
        <f>'Setting files 50Hz'!Q15*1.2</f>
        <v>3600</v>
      </c>
      <c r="R15" s="212">
        <v>4</v>
      </c>
      <c r="S15" s="187">
        <f t="shared" si="7"/>
        <v>0.62359339834958749</v>
      </c>
      <c r="T15" s="213">
        <v>4</v>
      </c>
      <c r="U15" s="187">
        <f t="shared" si="8"/>
        <v>0.62359339834958749</v>
      </c>
      <c r="V15" s="218">
        <f>'Setting files 50Hz'!V15*1.2</f>
        <v>63.983999999999995</v>
      </c>
      <c r="W15" s="219">
        <f t="shared" si="1"/>
        <v>1919.52</v>
      </c>
      <c r="X15" s="184">
        <v>1.33</v>
      </c>
      <c r="Y15" s="201" t="s">
        <v>277</v>
      </c>
      <c r="Z15" s="185">
        <v>1.33</v>
      </c>
      <c r="AA15" s="298" t="s">
        <v>257</v>
      </c>
      <c r="AB15" s="345">
        <f t="shared" si="2"/>
        <v>5.1840808918848849</v>
      </c>
      <c r="AC15" s="346">
        <f t="shared" si="3"/>
        <v>0.62359339834958749</v>
      </c>
      <c r="AD15" s="346">
        <f t="shared" si="4"/>
        <v>5.1840808918848849</v>
      </c>
      <c r="AE15" s="346">
        <f t="shared" si="5"/>
        <v>0.62359339834958749</v>
      </c>
      <c r="AF15" s="347">
        <f>'Setting files 50Hz'!AF15*1.2</f>
        <v>27.84</v>
      </c>
      <c r="AG15" s="354">
        <f t="shared" si="6"/>
        <v>835.2</v>
      </c>
      <c r="AH15" s="348">
        <v>0.75</v>
      </c>
      <c r="AI15" s="349"/>
      <c r="AJ15" s="348">
        <v>0.75</v>
      </c>
      <c r="AK15" s="350"/>
      <c r="AM15" s="129"/>
      <c r="AN15" s="129"/>
      <c r="AO15" s="129"/>
      <c r="AP15" s="129"/>
      <c r="AQ15" s="129"/>
      <c r="AR15" s="129"/>
    </row>
    <row r="16" spans="1:44" s="128" customFormat="1" ht="15" customHeight="1" x14ac:dyDescent="0.25">
      <c r="A16" s="175" t="s">
        <v>167</v>
      </c>
      <c r="B16" s="225" t="s">
        <v>306</v>
      </c>
      <c r="C16" s="225" t="s">
        <v>5</v>
      </c>
      <c r="D16" s="226" t="s">
        <v>307</v>
      </c>
      <c r="E16" s="176">
        <v>0.75</v>
      </c>
      <c r="F16" s="479">
        <v>1.79</v>
      </c>
      <c r="G16" s="479">
        <f t="shared" si="0"/>
        <v>3.58</v>
      </c>
      <c r="H16" s="178">
        <v>4</v>
      </c>
      <c r="I16" s="479">
        <v>1415</v>
      </c>
      <c r="J16" s="479">
        <v>0.72</v>
      </c>
      <c r="K16" s="177">
        <v>480</v>
      </c>
      <c r="L16" s="177">
        <v>60</v>
      </c>
      <c r="M16" s="179"/>
      <c r="N16" s="180" t="s">
        <v>47</v>
      </c>
      <c r="O16" s="181" t="s">
        <v>47</v>
      </c>
      <c r="P16" s="182">
        <f>'Setting files 50Hz'!P16*1.2</f>
        <v>120</v>
      </c>
      <c r="Q16" s="183">
        <f>'Setting files 50Hz'!Q16*1.2</f>
        <v>3600</v>
      </c>
      <c r="R16" s="212">
        <v>4.4000000000000004</v>
      </c>
      <c r="S16" s="187">
        <f t="shared" si="7"/>
        <v>0.95693779904306209</v>
      </c>
      <c r="T16" s="213">
        <v>5.5</v>
      </c>
      <c r="U16" s="187">
        <f t="shared" si="8"/>
        <v>0.76555023923444976</v>
      </c>
      <c r="V16" s="218">
        <f>'Setting files 50Hz'!V16*1.2</f>
        <v>57</v>
      </c>
      <c r="W16" s="219">
        <f t="shared" si="1"/>
        <v>1710</v>
      </c>
      <c r="X16" s="184">
        <v>2</v>
      </c>
      <c r="Y16" s="201" t="s">
        <v>277</v>
      </c>
      <c r="Z16" s="185">
        <v>2</v>
      </c>
      <c r="AA16" s="298" t="s">
        <v>257</v>
      </c>
      <c r="AB16" s="186">
        <f t="shared" si="2"/>
        <v>4.2693274670018866</v>
      </c>
      <c r="AC16" s="187">
        <f t="shared" si="3"/>
        <v>0.95693779904306209</v>
      </c>
      <c r="AD16" s="190">
        <f t="shared" si="4"/>
        <v>5.3366593337523582</v>
      </c>
      <c r="AE16" s="187">
        <f t="shared" si="5"/>
        <v>0.76555023923444976</v>
      </c>
      <c r="AF16" s="218">
        <f>'Setting files 50Hz'!AF16*1.2</f>
        <v>38.183999999999997</v>
      </c>
      <c r="AG16" s="219">
        <f t="shared" si="6"/>
        <v>1145.52</v>
      </c>
      <c r="AH16" s="184">
        <v>1.3</v>
      </c>
      <c r="AI16" s="189"/>
      <c r="AJ16" s="184">
        <v>1.3</v>
      </c>
      <c r="AK16" s="300" t="s">
        <v>257</v>
      </c>
      <c r="AM16" s="191"/>
      <c r="AN16" s="129"/>
      <c r="AO16" s="129"/>
      <c r="AP16" s="129"/>
      <c r="AQ16" s="129"/>
      <c r="AR16" s="129"/>
    </row>
    <row r="17" spans="1:44" s="128" customFormat="1" ht="15" customHeight="1" x14ac:dyDescent="0.25">
      <c r="A17" s="175" t="s">
        <v>168</v>
      </c>
      <c r="B17" s="225" t="s">
        <v>296</v>
      </c>
      <c r="C17" s="225" t="s">
        <v>5</v>
      </c>
      <c r="D17" s="226" t="s">
        <v>297</v>
      </c>
      <c r="E17" s="176">
        <v>0.75</v>
      </c>
      <c r="F17" s="479">
        <v>1.79</v>
      </c>
      <c r="G17" s="479">
        <f t="shared" si="0"/>
        <v>3.58</v>
      </c>
      <c r="H17" s="178">
        <v>4</v>
      </c>
      <c r="I17" s="479">
        <v>1415</v>
      </c>
      <c r="J17" s="479">
        <v>0.72</v>
      </c>
      <c r="K17" s="177">
        <v>480</v>
      </c>
      <c r="L17" s="177">
        <v>60</v>
      </c>
      <c r="M17" s="179"/>
      <c r="N17" s="180" t="s">
        <v>47</v>
      </c>
      <c r="O17" s="181" t="s">
        <v>47</v>
      </c>
      <c r="P17" s="182">
        <f>'Setting files 50Hz'!P17*1.2</f>
        <v>120</v>
      </c>
      <c r="Q17" s="183">
        <f>'Setting files 50Hz'!Q17*1.2</f>
        <v>3600</v>
      </c>
      <c r="R17" s="212">
        <v>4</v>
      </c>
      <c r="S17" s="187">
        <f t="shared" si="7"/>
        <v>1.0526315789473684</v>
      </c>
      <c r="T17" s="213">
        <v>4</v>
      </c>
      <c r="U17" s="187">
        <f t="shared" si="8"/>
        <v>1.0526315789473684</v>
      </c>
      <c r="V17" s="218">
        <f>'Setting files 50Hz'!V17*1.2</f>
        <v>57</v>
      </c>
      <c r="W17" s="219">
        <f t="shared" si="1"/>
        <v>1710</v>
      </c>
      <c r="X17" s="184">
        <v>2</v>
      </c>
      <c r="Y17" s="201" t="s">
        <v>277</v>
      </c>
      <c r="Z17" s="185">
        <v>2</v>
      </c>
      <c r="AA17" s="298" t="s">
        <v>257</v>
      </c>
      <c r="AB17" s="186">
        <f t="shared" si="2"/>
        <v>5.3463203463203461</v>
      </c>
      <c r="AC17" s="187">
        <f t="shared" si="3"/>
        <v>1.0526315789473684</v>
      </c>
      <c r="AD17" s="190">
        <f t="shared" si="4"/>
        <v>5.3463203463203461</v>
      </c>
      <c r="AE17" s="187">
        <f t="shared" si="5"/>
        <v>1.0526315789473684</v>
      </c>
      <c r="AF17" s="218">
        <f>'Setting files 50Hz'!AF17*1.2</f>
        <v>27.720000000000002</v>
      </c>
      <c r="AG17" s="219">
        <f t="shared" si="6"/>
        <v>831.6</v>
      </c>
      <c r="AH17" s="184">
        <v>1.3</v>
      </c>
      <c r="AI17" s="189"/>
      <c r="AJ17" s="184">
        <v>1.3</v>
      </c>
      <c r="AK17" s="300" t="s">
        <v>257</v>
      </c>
      <c r="AM17" s="129"/>
      <c r="AN17" s="129"/>
      <c r="AO17" s="129"/>
      <c r="AP17" s="129"/>
      <c r="AQ17" s="129"/>
      <c r="AR17" s="129"/>
    </row>
    <row r="18" spans="1:44" s="128" customFormat="1" ht="15" customHeight="1" x14ac:dyDescent="0.25">
      <c r="A18" s="175" t="s">
        <v>422</v>
      </c>
      <c r="B18" s="225" t="s">
        <v>423</v>
      </c>
      <c r="C18" s="225" t="s">
        <v>5</v>
      </c>
      <c r="D18" s="226" t="s">
        <v>421</v>
      </c>
      <c r="E18" s="176">
        <v>0.75</v>
      </c>
      <c r="F18" s="479">
        <v>1.79</v>
      </c>
      <c r="G18" s="479">
        <f t="shared" ref="G18" si="9">F18*2</f>
        <v>3.58</v>
      </c>
      <c r="H18" s="178">
        <v>4</v>
      </c>
      <c r="I18" s="479">
        <v>1415</v>
      </c>
      <c r="J18" s="479">
        <v>0.72</v>
      </c>
      <c r="K18" s="177">
        <v>480</v>
      </c>
      <c r="L18" s="177">
        <v>60</v>
      </c>
      <c r="M18" s="179"/>
      <c r="N18" s="180" t="s">
        <v>47</v>
      </c>
      <c r="O18" s="181" t="s">
        <v>47</v>
      </c>
      <c r="P18" s="182">
        <f>'Setting files 50Hz'!P18*1.2</f>
        <v>120</v>
      </c>
      <c r="Q18" s="183">
        <f>'Setting files 50Hz'!Q18*1.2</f>
        <v>3600</v>
      </c>
      <c r="R18" s="212">
        <v>3.5</v>
      </c>
      <c r="S18" s="187">
        <f t="shared" ref="S18" si="10">((P18/V18)*X18)/R18</f>
        <v>0.43782837127845881</v>
      </c>
      <c r="T18" s="213">
        <v>3.5</v>
      </c>
      <c r="U18" s="187">
        <f t="shared" ref="U18" si="11">((P18/V18)*X18)/T18</f>
        <v>0.43782837127845881</v>
      </c>
      <c r="V18" s="218">
        <f>'Setting files 50Hz'!V18*1.2</f>
        <v>54.815999999999995</v>
      </c>
      <c r="W18" s="219">
        <f t="shared" ref="W18" si="12">(V18/P18)*Q18</f>
        <v>1644.48</v>
      </c>
      <c r="X18" s="184">
        <v>0.7</v>
      </c>
      <c r="Y18" s="201" t="s">
        <v>277</v>
      </c>
      <c r="Z18" s="185">
        <v>0.7</v>
      </c>
      <c r="AA18" s="298" t="s">
        <v>257</v>
      </c>
      <c r="AB18" s="186">
        <f t="shared" ref="AB18" si="13">((P18/AF18)*AH18)/AC18</f>
        <v>13.000000000000002</v>
      </c>
      <c r="AC18" s="187">
        <f t="shared" ref="AC18" si="14">S18</f>
        <v>0.43782837127845881</v>
      </c>
      <c r="AD18" s="190">
        <f t="shared" ref="AD18" si="15">((P18/AF18)*AH18)/AE18</f>
        <v>13.000000000000002</v>
      </c>
      <c r="AE18" s="187">
        <f t="shared" ref="AE18" si="16">U18</f>
        <v>0.43782837127845881</v>
      </c>
      <c r="AF18" s="218">
        <f>'Setting files 50Hz'!AF18*1.2</f>
        <v>27.407999999999998</v>
      </c>
      <c r="AG18" s="219">
        <f t="shared" ref="AG18" si="17">(AF18/P18)*Q18</f>
        <v>822.24</v>
      </c>
      <c r="AH18" s="184">
        <v>1.3</v>
      </c>
      <c r="AI18" s="189"/>
      <c r="AJ18" s="184">
        <v>1.3</v>
      </c>
      <c r="AK18" s="300" t="s">
        <v>257</v>
      </c>
      <c r="AM18" s="129"/>
      <c r="AN18" s="129"/>
      <c r="AO18" s="129"/>
      <c r="AP18" s="129"/>
      <c r="AQ18" s="129"/>
      <c r="AR18" s="129"/>
    </row>
    <row r="19" spans="1:44" s="128" customFormat="1" ht="15" customHeight="1" x14ac:dyDescent="0.25">
      <c r="A19" s="175" t="s">
        <v>171</v>
      </c>
      <c r="B19" s="225" t="s">
        <v>290</v>
      </c>
      <c r="C19" s="225" t="s">
        <v>5</v>
      </c>
      <c r="D19" s="226" t="s">
        <v>292</v>
      </c>
      <c r="E19" s="176">
        <v>1.1000000000000001</v>
      </c>
      <c r="F19" s="479">
        <v>2.38</v>
      </c>
      <c r="G19" s="479">
        <f t="shared" si="0"/>
        <v>4.76</v>
      </c>
      <c r="H19" s="178">
        <v>4</v>
      </c>
      <c r="I19" s="479">
        <v>1430</v>
      </c>
      <c r="J19" s="479">
        <v>0.78</v>
      </c>
      <c r="K19" s="177">
        <v>480</v>
      </c>
      <c r="L19" s="177">
        <v>60</v>
      </c>
      <c r="M19" s="179"/>
      <c r="N19" s="180" t="s">
        <v>49</v>
      </c>
      <c r="O19" s="181" t="s">
        <v>50</v>
      </c>
      <c r="P19" s="182">
        <f>'Setting files 50Hz'!P19*1.2</f>
        <v>120</v>
      </c>
      <c r="Q19" s="183">
        <f>'Setting files 50Hz'!Q19*1.2</f>
        <v>3600</v>
      </c>
      <c r="R19" s="212">
        <v>4</v>
      </c>
      <c r="S19" s="187">
        <f t="shared" si="7"/>
        <v>1.0526315789473684</v>
      </c>
      <c r="T19" s="213">
        <v>4</v>
      </c>
      <c r="U19" s="187">
        <f t="shared" si="8"/>
        <v>1.0526315789473684</v>
      </c>
      <c r="V19" s="218">
        <f>'Setting files 50Hz'!V19*1.2</f>
        <v>57</v>
      </c>
      <c r="W19" s="219">
        <f t="shared" si="1"/>
        <v>1710</v>
      </c>
      <c r="X19" s="184">
        <v>2</v>
      </c>
      <c r="Y19" s="201" t="s">
        <v>277</v>
      </c>
      <c r="Z19" s="185">
        <v>2</v>
      </c>
      <c r="AA19" s="298" t="s">
        <v>257</v>
      </c>
      <c r="AB19" s="186">
        <f t="shared" si="2"/>
        <v>2.0562770562770565</v>
      </c>
      <c r="AC19" s="187">
        <f t="shared" si="3"/>
        <v>1.0526315789473684</v>
      </c>
      <c r="AD19" s="190">
        <f t="shared" si="4"/>
        <v>2.0562770562770565</v>
      </c>
      <c r="AE19" s="187">
        <f t="shared" si="5"/>
        <v>1.0526315789473684</v>
      </c>
      <c r="AF19" s="218">
        <f>'Setting files 50Hz'!AF19*1.2</f>
        <v>27.720000000000002</v>
      </c>
      <c r="AG19" s="219">
        <f t="shared" si="6"/>
        <v>831.6</v>
      </c>
      <c r="AH19" s="184">
        <v>0.5</v>
      </c>
      <c r="AI19" s="189"/>
      <c r="AJ19" s="184">
        <v>0.5</v>
      </c>
      <c r="AK19" s="300" t="s">
        <v>257</v>
      </c>
      <c r="AM19" s="129"/>
      <c r="AN19" s="129"/>
      <c r="AO19" s="129"/>
      <c r="AP19" s="129"/>
      <c r="AQ19" s="129"/>
      <c r="AR19" s="129"/>
    </row>
    <row r="20" spans="1:44" s="128" customFormat="1" ht="15" customHeight="1" x14ac:dyDescent="0.25">
      <c r="A20" s="175" t="s">
        <v>169</v>
      </c>
      <c r="B20" s="225" t="s">
        <v>300</v>
      </c>
      <c r="C20" s="225" t="s">
        <v>5</v>
      </c>
      <c r="D20" s="226" t="s">
        <v>301</v>
      </c>
      <c r="E20" s="176">
        <v>1.5</v>
      </c>
      <c r="F20" s="479">
        <v>3.23</v>
      </c>
      <c r="G20" s="479">
        <f t="shared" si="0"/>
        <v>6.46</v>
      </c>
      <c r="H20" s="178">
        <v>4</v>
      </c>
      <c r="I20" s="479">
        <v>1415</v>
      </c>
      <c r="J20" s="479">
        <v>0.79</v>
      </c>
      <c r="K20" s="177">
        <v>480</v>
      </c>
      <c r="L20" s="177">
        <v>60</v>
      </c>
      <c r="M20" s="179"/>
      <c r="N20" s="180" t="s">
        <v>50</v>
      </c>
      <c r="O20" s="181" t="s">
        <v>50</v>
      </c>
      <c r="P20" s="182">
        <f>'Setting files 50Hz'!P20*1.2</f>
        <v>120</v>
      </c>
      <c r="Q20" s="183">
        <f>'Setting files 50Hz'!Q20*1.2</f>
        <v>3600</v>
      </c>
      <c r="R20" s="212">
        <v>4</v>
      </c>
      <c r="S20" s="187">
        <f t="shared" ref="S20" si="18">((P20/V20)*X20)/R20</f>
        <v>0.26315789473684209</v>
      </c>
      <c r="T20" s="213">
        <v>4</v>
      </c>
      <c r="U20" s="187">
        <f t="shared" ref="U20" si="19">((P20/V20)*X20)/T20</f>
        <v>0.26315789473684209</v>
      </c>
      <c r="V20" s="218">
        <f>'Setting files 50Hz'!V20*1.2</f>
        <v>57</v>
      </c>
      <c r="W20" s="219">
        <f t="shared" ref="W20" si="20">(V20/P20)*Q20</f>
        <v>1710</v>
      </c>
      <c r="X20" s="184">
        <v>0.5</v>
      </c>
      <c r="Y20" s="201" t="s">
        <v>277</v>
      </c>
      <c r="Z20" s="185">
        <v>0.5</v>
      </c>
      <c r="AA20" s="298" t="s">
        <v>257</v>
      </c>
      <c r="AB20" s="186">
        <f t="shared" ref="AB20" si="21">((P20/AF20)*AH20)/AC20</f>
        <v>32.900432900432904</v>
      </c>
      <c r="AC20" s="187">
        <f t="shared" ref="AC20" si="22">S20</f>
        <v>0.26315789473684209</v>
      </c>
      <c r="AD20" s="190">
        <f t="shared" ref="AD20" si="23">((P20/AF20)*AH20)/AE20</f>
        <v>32.900432900432904</v>
      </c>
      <c r="AE20" s="187">
        <f t="shared" ref="AE20" si="24">U20</f>
        <v>0.26315789473684209</v>
      </c>
      <c r="AF20" s="218">
        <f>'Setting files 50Hz'!AF20*1.2</f>
        <v>27.720000000000002</v>
      </c>
      <c r="AG20" s="219">
        <f t="shared" ref="AG20" si="25">(AF20/P20)*Q20</f>
        <v>831.6</v>
      </c>
      <c r="AH20" s="184">
        <v>2</v>
      </c>
      <c r="AI20" s="189"/>
      <c r="AJ20" s="184">
        <v>2</v>
      </c>
      <c r="AK20" s="300" t="s">
        <v>257</v>
      </c>
      <c r="AM20" s="129"/>
      <c r="AN20" s="129"/>
      <c r="AO20" s="129"/>
      <c r="AP20" s="129"/>
      <c r="AQ20" s="129"/>
      <c r="AR20" s="129"/>
    </row>
    <row r="21" spans="1:44" s="128" customFormat="1" ht="15" customHeight="1" x14ac:dyDescent="0.25">
      <c r="A21" s="175" t="s">
        <v>170</v>
      </c>
      <c r="B21" s="225" t="s">
        <v>298</v>
      </c>
      <c r="C21" s="225" t="s">
        <v>5</v>
      </c>
      <c r="D21" s="226" t="s">
        <v>299</v>
      </c>
      <c r="E21" s="176">
        <v>1.5</v>
      </c>
      <c r="F21" s="479">
        <v>3.23</v>
      </c>
      <c r="G21" s="479">
        <f t="shared" si="0"/>
        <v>6.46</v>
      </c>
      <c r="H21" s="178">
        <v>4</v>
      </c>
      <c r="I21" s="479">
        <v>1415</v>
      </c>
      <c r="J21" s="479">
        <v>0.79</v>
      </c>
      <c r="K21" s="177">
        <v>480</v>
      </c>
      <c r="L21" s="177">
        <v>60</v>
      </c>
      <c r="M21" s="179"/>
      <c r="N21" s="180" t="s">
        <v>50</v>
      </c>
      <c r="O21" s="181" t="s">
        <v>50</v>
      </c>
      <c r="P21" s="182">
        <f>'Setting files 50Hz'!P21*1.2</f>
        <v>120</v>
      </c>
      <c r="Q21" s="183">
        <f>'Setting files 50Hz'!Q21*1.2</f>
        <v>3600</v>
      </c>
      <c r="R21" s="212">
        <v>2</v>
      </c>
      <c r="S21" s="187">
        <f t="shared" si="7"/>
        <v>4.329004329004329</v>
      </c>
      <c r="T21" s="213">
        <v>2</v>
      </c>
      <c r="U21" s="187">
        <f t="shared" si="8"/>
        <v>4.329004329004329</v>
      </c>
      <c r="V21" s="218">
        <f>'Setting files 50Hz'!V21*1.2</f>
        <v>27.720000000000002</v>
      </c>
      <c r="W21" s="219">
        <f t="shared" si="1"/>
        <v>831.6</v>
      </c>
      <c r="X21" s="184">
        <v>2</v>
      </c>
      <c r="Y21" s="201" t="s">
        <v>277</v>
      </c>
      <c r="Z21" s="185">
        <v>2</v>
      </c>
      <c r="AA21" s="298" t="s">
        <v>257</v>
      </c>
      <c r="AB21" s="186">
        <f t="shared" si="2"/>
        <v>1</v>
      </c>
      <c r="AC21" s="187">
        <f t="shared" si="3"/>
        <v>4.329004329004329</v>
      </c>
      <c r="AD21" s="190">
        <f t="shared" si="4"/>
        <v>1</v>
      </c>
      <c r="AE21" s="187">
        <f t="shared" si="5"/>
        <v>4.329004329004329</v>
      </c>
      <c r="AF21" s="218">
        <f>'Setting files 50Hz'!AF21*1.2</f>
        <v>27.720000000000002</v>
      </c>
      <c r="AG21" s="219">
        <f t="shared" si="6"/>
        <v>831.6</v>
      </c>
      <c r="AH21" s="184">
        <v>1</v>
      </c>
      <c r="AI21" s="189"/>
      <c r="AJ21" s="184">
        <v>1</v>
      </c>
      <c r="AK21" s="300" t="s">
        <v>257</v>
      </c>
      <c r="AM21" s="129"/>
      <c r="AN21" s="129"/>
      <c r="AO21" s="129"/>
      <c r="AP21" s="129"/>
      <c r="AQ21" s="129"/>
      <c r="AR21" s="129"/>
    </row>
    <row r="22" spans="1:44" ht="15" customHeight="1" x14ac:dyDescent="0.25">
      <c r="B22" s="103"/>
      <c r="C22" s="103"/>
      <c r="D22" s="104"/>
      <c r="E22" s="105"/>
      <c r="F22" s="105"/>
      <c r="G22" s="105"/>
      <c r="H22" s="105"/>
      <c r="I22" s="105"/>
      <c r="J22" s="105"/>
      <c r="K22" s="105"/>
      <c r="L22" s="105"/>
      <c r="M22" s="105"/>
      <c r="N22" s="105"/>
      <c r="O22" s="106"/>
      <c r="P22" s="105"/>
      <c r="Q22" s="106"/>
      <c r="R22" s="107"/>
      <c r="S22" s="108"/>
      <c r="T22" s="107"/>
      <c r="U22" s="108"/>
      <c r="V22" s="109"/>
      <c r="W22" s="110"/>
      <c r="X22" s="105"/>
      <c r="Y22" s="111"/>
      <c r="Z22" s="105"/>
      <c r="AA22" s="112"/>
      <c r="AB22" s="107"/>
      <c r="AC22" s="108"/>
      <c r="AD22" s="107"/>
      <c r="AE22" s="108"/>
      <c r="AF22" s="109"/>
      <c r="AG22" s="113"/>
      <c r="AH22" s="105"/>
      <c r="AI22" s="111"/>
      <c r="AJ22" s="105"/>
      <c r="AK22" s="112"/>
    </row>
    <row r="23" spans="1:44" s="128" customFormat="1" ht="15" customHeight="1" x14ac:dyDescent="0.25">
      <c r="B23" s="202" t="s">
        <v>190</v>
      </c>
      <c r="C23" s="203"/>
      <c r="D23" s="204" t="s">
        <v>282</v>
      </c>
      <c r="N23" s="129"/>
      <c r="O23" s="129"/>
      <c r="P23" s="129"/>
      <c r="Q23" s="129"/>
      <c r="R23" s="129"/>
      <c r="S23" s="129"/>
      <c r="T23" s="129"/>
      <c r="U23" s="129"/>
      <c r="V23" s="129"/>
      <c r="W23" s="129"/>
      <c r="X23" s="129"/>
      <c r="Y23" s="205"/>
      <c r="Z23" s="129"/>
      <c r="AA23" s="129"/>
      <c r="AI23" s="205"/>
      <c r="AM23" s="129"/>
      <c r="AN23" s="129"/>
      <c r="AO23" s="129"/>
      <c r="AP23" s="129"/>
      <c r="AQ23" s="129"/>
      <c r="AR23" s="129"/>
    </row>
    <row r="24" spans="1:44" s="128" customFormat="1" ht="15" customHeight="1" x14ac:dyDescent="0.25">
      <c r="B24" s="202" t="s">
        <v>191</v>
      </c>
      <c r="C24" s="203"/>
      <c r="D24" s="204" t="s">
        <v>184</v>
      </c>
      <c r="N24" s="129"/>
      <c r="O24" s="129"/>
      <c r="P24" s="129"/>
      <c r="Q24" s="129"/>
      <c r="R24" s="129"/>
      <c r="S24" s="129"/>
      <c r="T24" s="129"/>
      <c r="U24" s="129"/>
      <c r="V24" s="129"/>
      <c r="W24" s="129"/>
      <c r="X24" s="129"/>
      <c r="Y24" s="205"/>
      <c r="Z24" s="129"/>
      <c r="AA24" s="129"/>
      <c r="AI24" s="205"/>
      <c r="AM24" s="129"/>
      <c r="AN24" s="129"/>
      <c r="AO24" s="129"/>
      <c r="AP24" s="129"/>
      <c r="AQ24" s="129"/>
      <c r="AR24" s="129"/>
    </row>
    <row r="25" spans="1:44" s="128" customFormat="1" ht="15" customHeight="1" x14ac:dyDescent="0.25">
      <c r="B25" s="202" t="s">
        <v>259</v>
      </c>
      <c r="C25" s="203"/>
      <c r="D25" s="204" t="s">
        <v>348</v>
      </c>
      <c r="N25" s="129"/>
      <c r="O25" s="129"/>
      <c r="P25" s="129"/>
      <c r="Q25" s="129"/>
      <c r="R25" s="129"/>
      <c r="S25" s="129"/>
      <c r="T25" s="129"/>
      <c r="U25" s="129"/>
      <c r="V25" s="129"/>
      <c r="W25" s="129"/>
      <c r="X25" s="129"/>
      <c r="Y25" s="205"/>
      <c r="Z25" s="129"/>
      <c r="AA25" s="129"/>
      <c r="AI25" s="205"/>
      <c r="AM25" s="129"/>
      <c r="AN25" s="129"/>
      <c r="AO25" s="129"/>
      <c r="AP25" s="129"/>
      <c r="AQ25" s="129"/>
      <c r="AR25" s="129"/>
    </row>
    <row r="26" spans="1:44" s="128" customFormat="1" ht="15" customHeight="1" x14ac:dyDescent="0.25">
      <c r="B26" s="202" t="s">
        <v>192</v>
      </c>
      <c r="C26" s="206"/>
      <c r="D26" s="204" t="s">
        <v>185</v>
      </c>
      <c r="N26" s="129"/>
      <c r="O26" s="129"/>
      <c r="P26" s="129"/>
      <c r="Q26" s="129"/>
      <c r="R26" s="129"/>
      <c r="S26" s="129"/>
      <c r="T26" s="129"/>
      <c r="U26" s="129"/>
      <c r="V26" s="129"/>
      <c r="W26" s="129"/>
      <c r="X26" s="207"/>
      <c r="Y26" s="205"/>
      <c r="Z26" s="208"/>
      <c r="AA26" s="129"/>
      <c r="AI26" s="205"/>
      <c r="AM26" s="129"/>
      <c r="AN26" s="129"/>
      <c r="AO26" s="129"/>
      <c r="AP26" s="129"/>
      <c r="AQ26" s="129"/>
      <c r="AR26" s="129"/>
    </row>
    <row r="27" spans="1:44" s="128" customFormat="1" ht="15" customHeight="1" x14ac:dyDescent="0.25">
      <c r="B27" s="202" t="s">
        <v>193</v>
      </c>
      <c r="C27" s="206"/>
      <c r="D27" s="204" t="s">
        <v>186</v>
      </c>
      <c r="N27" s="129"/>
      <c r="O27" s="129"/>
      <c r="P27" s="129"/>
      <c r="Q27" s="129"/>
      <c r="R27" s="129"/>
      <c r="S27" s="129"/>
      <c r="T27" s="129"/>
      <c r="U27" s="129"/>
      <c r="V27" s="129"/>
      <c r="W27" s="129"/>
      <c r="X27" s="207"/>
      <c r="Y27" s="205"/>
      <c r="Z27" s="208"/>
      <c r="AA27" s="129"/>
      <c r="AI27" s="205"/>
      <c r="AM27" s="129"/>
      <c r="AN27" s="129"/>
      <c r="AO27" s="129"/>
      <c r="AP27" s="129"/>
      <c r="AQ27" s="129"/>
      <c r="AR27" s="129"/>
    </row>
    <row r="28" spans="1:44" s="128" customFormat="1" ht="15" customHeight="1" x14ac:dyDescent="0.25">
      <c r="B28" s="202" t="s">
        <v>194</v>
      </c>
      <c r="C28" s="209"/>
      <c r="D28" s="204" t="s">
        <v>51</v>
      </c>
      <c r="N28" s="129"/>
      <c r="O28" s="129"/>
      <c r="P28" s="129"/>
      <c r="Q28" s="129"/>
      <c r="R28" s="129"/>
      <c r="S28" s="129"/>
      <c r="T28" s="129"/>
      <c r="U28" s="129"/>
      <c r="V28" s="129"/>
      <c r="W28" s="129"/>
      <c r="X28" s="129"/>
      <c r="Y28" s="205"/>
      <c r="Z28" s="129"/>
      <c r="AA28" s="129"/>
      <c r="AI28" s="205"/>
      <c r="AM28" s="129"/>
      <c r="AN28" s="129"/>
      <c r="AO28" s="129"/>
      <c r="AP28" s="129"/>
      <c r="AQ28" s="129"/>
      <c r="AR28" s="129"/>
    </row>
    <row r="29" spans="1:44" x14ac:dyDescent="0.25">
      <c r="X29" s="114"/>
    </row>
    <row r="34" spans="20:24" x14ac:dyDescent="0.25">
      <c r="X34" s="116"/>
    </row>
    <row r="36" spans="20:24" x14ac:dyDescent="0.25">
      <c r="X36" s="115"/>
    </row>
    <row r="41" spans="20:24" x14ac:dyDescent="0.25">
      <c r="T41" s="114"/>
    </row>
  </sheetData>
  <mergeCells count="16">
    <mergeCell ref="A1:AK2"/>
    <mergeCell ref="A3:D3"/>
    <mergeCell ref="E3:M3"/>
    <mergeCell ref="N3:Q3"/>
    <mergeCell ref="R3:AA3"/>
    <mergeCell ref="AB3:AK3"/>
    <mergeCell ref="A4:A6"/>
    <mergeCell ref="X4:Y4"/>
    <mergeCell ref="AH4:AI4"/>
    <mergeCell ref="X5:Y5"/>
    <mergeCell ref="AH5:AI5"/>
    <mergeCell ref="X6:Y6"/>
    <mergeCell ref="AH6:AI6"/>
    <mergeCell ref="B4:C4"/>
    <mergeCell ref="B5:C5"/>
    <mergeCell ref="B6:C6"/>
  </mergeCells>
  <printOptions horizontalCentered="1"/>
  <pageMargins left="0.23622047244094491" right="0.23622047244094491" top="0.55118110236220474" bottom="0.74803149606299213" header="0.11811023622047245" footer="0.31496062992125984"/>
  <pageSetup paperSize="8" scale="64" orientation="landscape" r:id="rId1"/>
  <headerFooter>
    <oddFooter>&amp;L&amp;F&amp;C&amp;A&amp;R&amp;D</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BX54"/>
  <sheetViews>
    <sheetView zoomScale="90" zoomScaleNormal="90" workbookViewId="0">
      <selection activeCell="BZ37" sqref="BZ37"/>
    </sheetView>
  </sheetViews>
  <sheetFormatPr defaultRowHeight="13.2" x14ac:dyDescent="0.25"/>
  <cols>
    <col min="1" max="75" width="2.88671875" customWidth="1"/>
  </cols>
  <sheetData>
    <row r="1" spans="1:76" ht="12.75" customHeight="1" x14ac:dyDescent="0.25">
      <c r="A1" s="830" t="s">
        <v>271</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127</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54</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55</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357"/>
      <c r="O5" s="357"/>
      <c r="P5" s="357"/>
      <c r="Q5" s="357"/>
      <c r="R5" s="357"/>
      <c r="S5" s="357"/>
      <c r="T5" s="357"/>
      <c r="U5" s="357"/>
      <c r="V5" s="357"/>
      <c r="W5" s="357"/>
      <c r="X5" s="357"/>
      <c r="Y5" s="357"/>
      <c r="Z5" s="357"/>
      <c r="AA5" s="357"/>
      <c r="AB5" s="357"/>
      <c r="AC5" s="14"/>
      <c r="AD5" s="14"/>
      <c r="AE5" s="14"/>
      <c r="AF5" s="14"/>
      <c r="AG5" s="14"/>
      <c r="AH5" s="14"/>
      <c r="AI5" s="14"/>
      <c r="AJ5" s="14"/>
      <c r="AK5" s="45"/>
      <c r="AL5" s="46"/>
      <c r="AM5" s="14"/>
      <c r="AN5" s="14"/>
      <c r="AO5" s="14"/>
      <c r="AP5" s="14"/>
      <c r="AQ5" s="14"/>
      <c r="AR5" s="14"/>
      <c r="AS5" s="14"/>
      <c r="AT5" s="14"/>
      <c r="AU5" s="14"/>
      <c r="AV5" s="14"/>
      <c r="AW5" s="357"/>
      <c r="AX5" s="357"/>
      <c r="AY5" s="357"/>
      <c r="AZ5" s="357"/>
      <c r="BA5" s="357"/>
      <c r="BB5" s="357"/>
      <c r="BC5" s="357"/>
      <c r="BD5" s="357"/>
      <c r="BE5" s="357"/>
      <c r="BF5" s="357"/>
      <c r="BG5" s="357"/>
      <c r="BH5" s="357"/>
      <c r="BI5" s="357"/>
      <c r="BJ5" s="357"/>
      <c r="BK5" s="357"/>
      <c r="BL5" s="357"/>
      <c r="BM5" s="357"/>
      <c r="BN5" s="357"/>
      <c r="BO5" s="357"/>
      <c r="BP5" s="357"/>
      <c r="BQ5" s="357"/>
      <c r="BR5" s="357"/>
      <c r="BS5" s="357"/>
      <c r="BT5" s="357"/>
      <c r="BU5" s="357"/>
      <c r="BV5" s="358"/>
    </row>
    <row r="6" spans="1:76" ht="15.6" customHeight="1" x14ac:dyDescent="0.25">
      <c r="A6" s="9"/>
      <c r="B6" s="805" t="s">
        <v>110</v>
      </c>
      <c r="C6" s="806"/>
      <c r="D6" s="806"/>
      <c r="E6" s="806"/>
      <c r="F6" s="806"/>
      <c r="G6" s="806"/>
      <c r="H6" s="806"/>
      <c r="I6" s="806"/>
      <c r="J6" s="806"/>
      <c r="K6" s="806"/>
      <c r="L6" s="807"/>
      <c r="M6" s="2"/>
      <c r="N6" s="357"/>
      <c r="O6" s="805" t="s">
        <v>74</v>
      </c>
      <c r="P6" s="806"/>
      <c r="Q6" s="806"/>
      <c r="R6" s="806"/>
      <c r="S6" s="806"/>
      <c r="T6" s="806"/>
      <c r="U6" s="806"/>
      <c r="V6" s="806"/>
      <c r="W6" s="806"/>
      <c r="X6" s="807"/>
      <c r="Y6" s="357"/>
      <c r="Z6" s="357"/>
      <c r="AA6" s="805" t="s">
        <v>75</v>
      </c>
      <c r="AB6" s="806"/>
      <c r="AC6" s="806"/>
      <c r="AD6" s="806"/>
      <c r="AE6" s="806"/>
      <c r="AF6" s="806"/>
      <c r="AG6" s="806"/>
      <c r="AH6" s="806"/>
      <c r="AI6" s="806"/>
      <c r="AJ6" s="807"/>
      <c r="AK6" s="358"/>
      <c r="AL6" s="356"/>
      <c r="AM6" s="805" t="s">
        <v>110</v>
      </c>
      <c r="AN6" s="806"/>
      <c r="AO6" s="806"/>
      <c r="AP6" s="806"/>
      <c r="AQ6" s="806"/>
      <c r="AR6" s="806"/>
      <c r="AS6" s="806"/>
      <c r="AT6" s="806"/>
      <c r="AU6" s="806"/>
      <c r="AV6" s="806"/>
      <c r="AW6" s="807"/>
      <c r="AX6" s="357"/>
      <c r="AY6" s="357"/>
      <c r="AZ6" s="357"/>
      <c r="BA6" s="357"/>
      <c r="BB6" s="357"/>
      <c r="BC6" s="357"/>
      <c r="BD6" s="805" t="s">
        <v>74</v>
      </c>
      <c r="BE6" s="806"/>
      <c r="BF6" s="806"/>
      <c r="BG6" s="806"/>
      <c r="BH6" s="806"/>
      <c r="BI6" s="807"/>
      <c r="BK6" s="805" t="s">
        <v>75</v>
      </c>
      <c r="BL6" s="806"/>
      <c r="BM6" s="806"/>
      <c r="BN6" s="806"/>
      <c r="BO6" s="806"/>
      <c r="BP6" s="807"/>
      <c r="BQ6" s="357"/>
      <c r="BR6" s="357"/>
      <c r="BS6" s="357"/>
      <c r="BT6" s="357"/>
      <c r="BU6" s="357"/>
      <c r="BV6" s="358"/>
    </row>
    <row r="7" spans="1:76" ht="15.6" customHeight="1" x14ac:dyDescent="0.25">
      <c r="A7" s="9"/>
      <c r="B7" s="34"/>
      <c r="C7" s="35"/>
      <c r="D7" s="51"/>
      <c r="E7" s="52"/>
      <c r="F7" s="52"/>
      <c r="G7" s="52"/>
      <c r="H7" s="52"/>
      <c r="I7" s="53"/>
      <c r="J7" s="794" t="s">
        <v>111</v>
      </c>
      <c r="K7" s="794"/>
      <c r="L7" s="795"/>
      <c r="M7" s="2"/>
      <c r="O7" s="805" t="s">
        <v>60</v>
      </c>
      <c r="P7" s="806"/>
      <c r="Q7" s="806"/>
      <c r="R7" s="807"/>
      <c r="S7" s="806" t="s">
        <v>21</v>
      </c>
      <c r="T7" s="806"/>
      <c r="U7" s="806"/>
      <c r="V7" s="806"/>
      <c r="W7" s="806"/>
      <c r="X7" s="807"/>
      <c r="Y7" s="357"/>
      <c r="Z7" s="357"/>
      <c r="AA7" s="805" t="s">
        <v>60</v>
      </c>
      <c r="AB7" s="806"/>
      <c r="AC7" s="806"/>
      <c r="AD7" s="807"/>
      <c r="AE7" s="806" t="s">
        <v>21</v>
      </c>
      <c r="AF7" s="806"/>
      <c r="AG7" s="806"/>
      <c r="AH7" s="806"/>
      <c r="AI7" s="806"/>
      <c r="AJ7" s="807"/>
      <c r="AK7" s="358"/>
      <c r="AL7" s="356"/>
      <c r="AM7" s="34"/>
      <c r="AN7" s="35"/>
      <c r="AO7" s="51"/>
      <c r="AP7" s="52"/>
      <c r="AQ7" s="52"/>
      <c r="AR7" s="52"/>
      <c r="AS7" s="52"/>
      <c r="AT7" s="53"/>
      <c r="AU7" s="794" t="s">
        <v>111</v>
      </c>
      <c r="AV7" s="794"/>
      <c r="AW7" s="795"/>
      <c r="AX7" s="357"/>
      <c r="BD7" s="805" t="s">
        <v>60</v>
      </c>
      <c r="BE7" s="806"/>
      <c r="BF7" s="806"/>
      <c r="BG7" s="807"/>
      <c r="BH7" s="805" t="s">
        <v>21</v>
      </c>
      <c r="BI7" s="807"/>
      <c r="BK7" s="805" t="s">
        <v>60</v>
      </c>
      <c r="BL7" s="806"/>
      <c r="BM7" s="806"/>
      <c r="BN7" s="807"/>
      <c r="BO7" s="805" t="s">
        <v>21</v>
      </c>
      <c r="BP7" s="807"/>
      <c r="BU7" s="357"/>
      <c r="BV7" s="358"/>
    </row>
    <row r="8" spans="1:76" ht="15.6" customHeight="1" x14ac:dyDescent="0.25">
      <c r="A8" s="9"/>
      <c r="B8" s="55" t="s">
        <v>102</v>
      </c>
      <c r="C8" s="56"/>
      <c r="D8" s="48" t="s">
        <v>113</v>
      </c>
      <c r="E8" s="36"/>
      <c r="F8" s="36"/>
      <c r="G8" s="36"/>
      <c r="H8" s="36"/>
      <c r="I8" s="37"/>
      <c r="J8" s="36"/>
      <c r="K8" s="36"/>
      <c r="L8" s="37"/>
      <c r="M8" s="2"/>
      <c r="O8" s="822" t="s">
        <v>57</v>
      </c>
      <c r="P8" s="823"/>
      <c r="Q8" s="822" t="s">
        <v>2</v>
      </c>
      <c r="R8" s="824"/>
      <c r="S8" s="825" t="s">
        <v>2</v>
      </c>
      <c r="T8" s="824"/>
      <c r="U8" s="825" t="s">
        <v>62</v>
      </c>
      <c r="V8" s="823"/>
      <c r="W8" s="823"/>
      <c r="X8" s="824"/>
      <c r="AA8" s="822" t="s">
        <v>57</v>
      </c>
      <c r="AB8" s="823"/>
      <c r="AC8" s="822" t="s">
        <v>2</v>
      </c>
      <c r="AD8" s="824"/>
      <c r="AE8" s="825" t="s">
        <v>2</v>
      </c>
      <c r="AF8" s="824"/>
      <c r="AG8" s="825" t="s">
        <v>62</v>
      </c>
      <c r="AH8" s="823"/>
      <c r="AI8" s="823"/>
      <c r="AJ8" s="824"/>
      <c r="AK8" s="358"/>
      <c r="AL8" s="356"/>
      <c r="AM8" s="55" t="s">
        <v>102</v>
      </c>
      <c r="AN8" s="56"/>
      <c r="AO8" s="48" t="s">
        <v>113</v>
      </c>
      <c r="AP8" s="36"/>
      <c r="AQ8" s="36"/>
      <c r="AR8" s="36"/>
      <c r="AS8" s="36"/>
      <c r="AT8" s="37"/>
      <c r="AU8" s="36"/>
      <c r="AV8" s="36"/>
      <c r="AW8" s="37"/>
      <c r="AX8" s="357"/>
      <c r="BD8" s="822" t="s">
        <v>57</v>
      </c>
      <c r="BE8" s="823"/>
      <c r="BF8" s="822" t="s">
        <v>2</v>
      </c>
      <c r="BG8" s="824"/>
      <c r="BH8" s="825" t="s">
        <v>2</v>
      </c>
      <c r="BI8" s="824"/>
      <c r="BK8" s="822" t="s">
        <v>57</v>
      </c>
      <c r="BL8" s="823"/>
      <c r="BM8" s="822" t="s">
        <v>2</v>
      </c>
      <c r="BN8" s="824"/>
      <c r="BO8" s="825" t="s">
        <v>2</v>
      </c>
      <c r="BP8" s="824"/>
      <c r="BU8" s="357"/>
      <c r="BV8" s="358"/>
    </row>
    <row r="9" spans="1:76" ht="15.6" customHeight="1" x14ac:dyDescent="0.25">
      <c r="A9" s="9"/>
      <c r="B9" s="57" t="s">
        <v>103</v>
      </c>
      <c r="C9" s="58"/>
      <c r="D9" s="47" t="s">
        <v>114</v>
      </c>
      <c r="E9" s="39"/>
      <c r="F9" s="39"/>
      <c r="G9" s="39"/>
      <c r="H9" s="39"/>
      <c r="I9" s="40"/>
      <c r="J9" s="39"/>
      <c r="K9" s="39"/>
      <c r="L9" s="40"/>
      <c r="M9" s="2"/>
      <c r="O9" s="826" t="s">
        <v>39</v>
      </c>
      <c r="P9" s="827"/>
      <c r="Q9" s="826" t="s">
        <v>59</v>
      </c>
      <c r="R9" s="828"/>
      <c r="S9" s="829" t="s">
        <v>59</v>
      </c>
      <c r="T9" s="828"/>
      <c r="U9" s="17">
        <v>1</v>
      </c>
      <c r="V9" s="18">
        <v>2</v>
      </c>
      <c r="W9" s="18">
        <v>3</v>
      </c>
      <c r="X9" s="19">
        <v>4</v>
      </c>
      <c r="AA9" s="826" t="s">
        <v>39</v>
      </c>
      <c r="AB9" s="827"/>
      <c r="AC9" s="826" t="s">
        <v>59</v>
      </c>
      <c r="AD9" s="828"/>
      <c r="AE9" s="829" t="s">
        <v>59</v>
      </c>
      <c r="AF9" s="828"/>
      <c r="AG9" s="17">
        <v>1</v>
      </c>
      <c r="AH9" s="18">
        <v>2</v>
      </c>
      <c r="AI9" s="18">
        <v>3</v>
      </c>
      <c r="AJ9" s="19">
        <v>4</v>
      </c>
      <c r="AK9" s="358"/>
      <c r="AL9" s="356"/>
      <c r="AM9" s="57" t="s">
        <v>103</v>
      </c>
      <c r="AN9" s="58"/>
      <c r="AO9" s="47" t="s">
        <v>114</v>
      </c>
      <c r="AP9" s="39"/>
      <c r="AQ9" s="39"/>
      <c r="AR9" s="39"/>
      <c r="AS9" s="39"/>
      <c r="AT9" s="40"/>
      <c r="AU9" s="39"/>
      <c r="AV9" s="39"/>
      <c r="AW9" s="40"/>
      <c r="AX9" s="357"/>
      <c r="BD9" s="826" t="s">
        <v>39</v>
      </c>
      <c r="BE9" s="827"/>
      <c r="BF9" s="826" t="s">
        <v>59</v>
      </c>
      <c r="BG9" s="828"/>
      <c r="BH9" s="829" t="s">
        <v>59</v>
      </c>
      <c r="BI9" s="828"/>
      <c r="BK9" s="826" t="s">
        <v>39</v>
      </c>
      <c r="BL9" s="827"/>
      <c r="BM9" s="826" t="s">
        <v>59</v>
      </c>
      <c r="BN9" s="828"/>
      <c r="BO9" s="829" t="s">
        <v>59</v>
      </c>
      <c r="BP9" s="828"/>
      <c r="BU9" s="357"/>
      <c r="BV9" s="358"/>
    </row>
    <row r="10" spans="1:76" ht="15.6" customHeight="1" x14ac:dyDescent="0.25">
      <c r="A10" s="9"/>
      <c r="B10" s="57" t="s">
        <v>104</v>
      </c>
      <c r="C10" s="58"/>
      <c r="D10" s="38" t="s">
        <v>100</v>
      </c>
      <c r="E10" s="39"/>
      <c r="F10" s="39"/>
      <c r="G10" s="39"/>
      <c r="H10" s="39"/>
      <c r="I10" s="40"/>
      <c r="J10" s="39"/>
      <c r="K10" s="39"/>
      <c r="L10" s="40"/>
      <c r="M10" s="2"/>
      <c r="O10" s="841">
        <v>0.09</v>
      </c>
      <c r="P10" s="842"/>
      <c r="Q10" s="841">
        <v>0.28999999999999998</v>
      </c>
      <c r="R10" s="838"/>
      <c r="S10" s="837">
        <v>0.3</v>
      </c>
      <c r="T10" s="838"/>
      <c r="U10" s="373">
        <v>1</v>
      </c>
      <c r="V10" s="374">
        <v>0</v>
      </c>
      <c r="W10" s="374">
        <v>1</v>
      </c>
      <c r="X10" s="375">
        <v>1</v>
      </c>
      <c r="AA10" s="847">
        <v>0.09</v>
      </c>
      <c r="AB10" s="848"/>
      <c r="AC10" s="847" t="s">
        <v>3</v>
      </c>
      <c r="AD10" s="846"/>
      <c r="AE10" s="845" t="s">
        <v>3</v>
      </c>
      <c r="AF10" s="846"/>
      <c r="AG10" s="69"/>
      <c r="AH10" s="70"/>
      <c r="AI10" s="70"/>
      <c r="AJ10" s="71"/>
      <c r="AK10" s="358"/>
      <c r="AL10" s="356"/>
      <c r="AM10" s="57" t="s">
        <v>104</v>
      </c>
      <c r="AN10" s="58"/>
      <c r="AO10" s="38" t="s">
        <v>100</v>
      </c>
      <c r="AP10" s="39"/>
      <c r="AQ10" s="39"/>
      <c r="AR10" s="39"/>
      <c r="AS10" s="39"/>
      <c r="AT10" s="40"/>
      <c r="AU10" s="39"/>
      <c r="AV10" s="39"/>
      <c r="AW10" s="40"/>
      <c r="AX10" s="357"/>
      <c r="BD10" s="841">
        <v>0.09</v>
      </c>
      <c r="BE10" s="842"/>
      <c r="BF10" s="841">
        <v>0.28999999999999998</v>
      </c>
      <c r="BG10" s="838"/>
      <c r="BH10" s="841">
        <v>0.28999999999999998</v>
      </c>
      <c r="BI10" s="838"/>
      <c r="BK10" s="847" t="s">
        <v>58</v>
      </c>
      <c r="BL10" s="848"/>
      <c r="BM10" s="847" t="s">
        <v>64</v>
      </c>
      <c r="BN10" s="846"/>
      <c r="BO10" s="850" t="s">
        <v>64</v>
      </c>
      <c r="BP10" s="851"/>
      <c r="BU10" s="357"/>
      <c r="BV10" s="358"/>
    </row>
    <row r="11" spans="1:76" ht="15.6" customHeight="1" x14ac:dyDescent="0.25">
      <c r="A11" s="9"/>
      <c r="B11" s="57" t="s">
        <v>105</v>
      </c>
      <c r="C11" s="58"/>
      <c r="D11" s="41" t="s">
        <v>101</v>
      </c>
      <c r="E11" s="39"/>
      <c r="F11" s="39"/>
      <c r="G11" s="39"/>
      <c r="H11" s="39"/>
      <c r="I11" s="40"/>
      <c r="J11" s="39"/>
      <c r="K11" s="39"/>
      <c r="L11" s="40"/>
      <c r="M11" s="2"/>
      <c r="O11" s="843">
        <v>0.12</v>
      </c>
      <c r="P11" s="844"/>
      <c r="Q11" s="843">
        <v>0.41</v>
      </c>
      <c r="R11" s="840"/>
      <c r="S11" s="839">
        <v>0.6</v>
      </c>
      <c r="T11" s="840"/>
      <c r="U11" s="376">
        <v>1</v>
      </c>
      <c r="V11" s="377">
        <v>0</v>
      </c>
      <c r="W11" s="377">
        <v>0</v>
      </c>
      <c r="X11" s="378">
        <v>0</v>
      </c>
      <c r="AA11" s="818">
        <v>0.12</v>
      </c>
      <c r="AB11" s="821"/>
      <c r="AC11" s="818" t="s">
        <v>3</v>
      </c>
      <c r="AD11" s="819"/>
      <c r="AE11" s="820" t="s">
        <v>3</v>
      </c>
      <c r="AF11" s="819"/>
      <c r="AG11" s="72"/>
      <c r="AH11" s="73"/>
      <c r="AI11" s="73"/>
      <c r="AJ11" s="372"/>
      <c r="AK11" s="358"/>
      <c r="AL11" s="356"/>
      <c r="AM11" s="57" t="s">
        <v>105</v>
      </c>
      <c r="AN11" s="58"/>
      <c r="AO11" s="41" t="s">
        <v>101</v>
      </c>
      <c r="AP11" s="39"/>
      <c r="AQ11" s="39"/>
      <c r="AR11" s="39"/>
      <c r="AS11" s="39"/>
      <c r="AT11" s="40"/>
      <c r="AU11" s="39"/>
      <c r="AV11" s="39"/>
      <c r="AW11" s="40"/>
      <c r="AX11" s="357"/>
      <c r="BD11" s="843">
        <v>0.12</v>
      </c>
      <c r="BE11" s="844"/>
      <c r="BF11" s="843">
        <v>0.41</v>
      </c>
      <c r="BG11" s="840"/>
      <c r="BH11" s="843">
        <v>0.41</v>
      </c>
      <c r="BI11" s="840"/>
      <c r="BK11" s="818" t="s">
        <v>15</v>
      </c>
      <c r="BL11" s="821"/>
      <c r="BM11" s="818" t="s">
        <v>77</v>
      </c>
      <c r="BN11" s="819"/>
      <c r="BO11" s="852" t="s">
        <v>77</v>
      </c>
      <c r="BP11" s="853"/>
      <c r="BU11" s="357"/>
      <c r="BV11" s="358"/>
    </row>
    <row r="12" spans="1:76" ht="15.6" customHeight="1" x14ac:dyDescent="0.25">
      <c r="A12" s="9"/>
      <c r="B12" s="57" t="s">
        <v>106</v>
      </c>
      <c r="C12" s="58"/>
      <c r="D12" s="47" t="s">
        <v>115</v>
      </c>
      <c r="E12" s="39"/>
      <c r="F12" s="39"/>
      <c r="G12" s="39"/>
      <c r="H12" s="39"/>
      <c r="I12" s="95"/>
      <c r="J12" s="49" t="s">
        <v>116</v>
      </c>
      <c r="K12" s="39"/>
      <c r="L12" s="40"/>
      <c r="M12" s="2"/>
      <c r="O12" s="843" t="s">
        <v>15</v>
      </c>
      <c r="P12" s="844"/>
      <c r="Q12" s="843">
        <v>0.73</v>
      </c>
      <c r="R12" s="840"/>
      <c r="S12" s="839" t="s">
        <v>61</v>
      </c>
      <c r="T12" s="840"/>
      <c r="U12" s="376">
        <v>0</v>
      </c>
      <c r="V12" s="377">
        <v>1</v>
      </c>
      <c r="W12" s="377">
        <v>0</v>
      </c>
      <c r="X12" s="378">
        <v>0</v>
      </c>
      <c r="AA12" s="818" t="s">
        <v>15</v>
      </c>
      <c r="AB12" s="821"/>
      <c r="AC12" s="818" t="s">
        <v>77</v>
      </c>
      <c r="AD12" s="819"/>
      <c r="AE12" s="820" t="s">
        <v>61</v>
      </c>
      <c r="AF12" s="819"/>
      <c r="AG12" s="72">
        <v>0</v>
      </c>
      <c r="AH12" s="73">
        <v>1</v>
      </c>
      <c r="AI12" s="73">
        <v>0</v>
      </c>
      <c r="AJ12" s="74">
        <v>0</v>
      </c>
      <c r="AK12" s="358"/>
      <c r="AL12" s="356"/>
      <c r="AM12" s="57" t="s">
        <v>106</v>
      </c>
      <c r="AN12" s="58"/>
      <c r="AO12" s="47" t="s">
        <v>115</v>
      </c>
      <c r="AP12" s="39"/>
      <c r="AQ12" s="39"/>
      <c r="AR12" s="39"/>
      <c r="AS12" s="39"/>
      <c r="AT12" s="95"/>
      <c r="AU12" s="49" t="s">
        <v>116</v>
      </c>
      <c r="AV12" s="39"/>
      <c r="AW12" s="40"/>
      <c r="AX12" s="357"/>
      <c r="BD12" s="843" t="s">
        <v>15</v>
      </c>
      <c r="BE12" s="844"/>
      <c r="BF12" s="843">
        <v>0.73</v>
      </c>
      <c r="BG12" s="840"/>
      <c r="BH12" s="843">
        <v>0.73</v>
      </c>
      <c r="BI12" s="840"/>
      <c r="BK12" s="818" t="s">
        <v>16</v>
      </c>
      <c r="BL12" s="821"/>
      <c r="BM12" s="818" t="s">
        <v>78</v>
      </c>
      <c r="BN12" s="819"/>
      <c r="BO12" s="852" t="s">
        <v>78</v>
      </c>
      <c r="BP12" s="853"/>
      <c r="BU12" s="357"/>
      <c r="BV12" s="358"/>
    </row>
    <row r="13" spans="1:76" ht="15.6" customHeight="1" x14ac:dyDescent="0.25">
      <c r="A13" s="9"/>
      <c r="B13" s="57" t="s">
        <v>107</v>
      </c>
      <c r="C13" s="58"/>
      <c r="D13" s="48"/>
      <c r="E13" s="36"/>
      <c r="F13" s="36"/>
      <c r="G13" s="36"/>
      <c r="H13" s="36"/>
      <c r="I13" s="50"/>
      <c r="J13" s="49" t="s">
        <v>116</v>
      </c>
      <c r="K13" s="39"/>
      <c r="L13" s="40"/>
      <c r="M13" s="2"/>
      <c r="O13" s="818" t="s">
        <v>16</v>
      </c>
      <c r="P13" s="821"/>
      <c r="Q13" s="818" t="s">
        <v>65</v>
      </c>
      <c r="R13" s="819"/>
      <c r="S13" s="820" t="s">
        <v>66</v>
      </c>
      <c r="T13" s="819"/>
      <c r="U13" s="72">
        <v>1</v>
      </c>
      <c r="V13" s="73">
        <v>1</v>
      </c>
      <c r="W13" s="73">
        <v>0</v>
      </c>
      <c r="X13" s="74">
        <v>0</v>
      </c>
      <c r="AA13" s="818" t="s">
        <v>16</v>
      </c>
      <c r="AB13" s="821"/>
      <c r="AC13" s="818" t="s">
        <v>78</v>
      </c>
      <c r="AD13" s="819"/>
      <c r="AE13" s="820" t="s">
        <v>61</v>
      </c>
      <c r="AF13" s="819"/>
      <c r="AG13" s="72">
        <v>0</v>
      </c>
      <c r="AH13" s="73">
        <v>1</v>
      </c>
      <c r="AI13" s="73">
        <v>0</v>
      </c>
      <c r="AJ13" s="74">
        <v>0</v>
      </c>
      <c r="AK13" s="358"/>
      <c r="AL13" s="356"/>
      <c r="AM13" s="57" t="s">
        <v>107</v>
      </c>
      <c r="AN13" s="58"/>
      <c r="AO13" s="47" t="s">
        <v>119</v>
      </c>
      <c r="AP13" s="39"/>
      <c r="AQ13" s="39"/>
      <c r="AR13" s="39"/>
      <c r="AS13" s="39"/>
      <c r="AT13" s="50"/>
      <c r="AU13" s="49" t="s">
        <v>116</v>
      </c>
      <c r="AV13" s="39"/>
      <c r="AW13" s="40"/>
      <c r="AX13" s="357"/>
      <c r="BD13" s="818" t="s">
        <v>16</v>
      </c>
      <c r="BE13" s="821"/>
      <c r="BF13" s="818" t="s">
        <v>65</v>
      </c>
      <c r="BG13" s="819"/>
      <c r="BH13" s="818" t="s">
        <v>65</v>
      </c>
      <c r="BI13" s="819"/>
      <c r="BK13" s="818" t="s">
        <v>17</v>
      </c>
      <c r="BL13" s="821"/>
      <c r="BM13" s="818" t="s">
        <v>79</v>
      </c>
      <c r="BN13" s="819"/>
      <c r="BO13" s="852" t="s">
        <v>79</v>
      </c>
      <c r="BP13" s="853"/>
      <c r="BU13" s="357"/>
      <c r="BV13" s="358"/>
    </row>
    <row r="14" spans="1:76" ht="15.6" customHeight="1" x14ac:dyDescent="0.25">
      <c r="A14" s="9"/>
      <c r="B14" s="57" t="s">
        <v>108</v>
      </c>
      <c r="C14" s="58"/>
      <c r="D14" s="96" t="s">
        <v>136</v>
      </c>
      <c r="E14" s="39"/>
      <c r="F14" s="39"/>
      <c r="G14" s="39"/>
      <c r="H14" s="39"/>
      <c r="I14" s="40"/>
      <c r="J14" s="39"/>
      <c r="K14" s="39"/>
      <c r="L14" s="40"/>
      <c r="M14" s="2"/>
      <c r="O14" s="818" t="s">
        <v>17</v>
      </c>
      <c r="P14" s="821"/>
      <c r="Q14" s="818">
        <v>1.37</v>
      </c>
      <c r="R14" s="819"/>
      <c r="S14" s="820">
        <v>1.5</v>
      </c>
      <c r="T14" s="819"/>
      <c r="U14" s="72">
        <v>1</v>
      </c>
      <c r="V14" s="73">
        <v>0</v>
      </c>
      <c r="W14" s="73">
        <v>1</v>
      </c>
      <c r="X14" s="74">
        <v>0</v>
      </c>
      <c r="AA14" s="818" t="s">
        <v>17</v>
      </c>
      <c r="AB14" s="821"/>
      <c r="AC14" s="818" t="s">
        <v>79</v>
      </c>
      <c r="AD14" s="819"/>
      <c r="AE14" s="820" t="s">
        <v>19</v>
      </c>
      <c r="AF14" s="819"/>
      <c r="AG14" s="72">
        <v>1</v>
      </c>
      <c r="AH14" s="73">
        <v>0</v>
      </c>
      <c r="AI14" s="73">
        <v>1</v>
      </c>
      <c r="AJ14" s="74">
        <v>0</v>
      </c>
      <c r="AK14" s="358"/>
      <c r="AL14" s="356"/>
      <c r="AM14" s="57" t="s">
        <v>108</v>
      </c>
      <c r="AN14" s="58"/>
      <c r="AO14" s="47" t="s">
        <v>112</v>
      </c>
      <c r="AP14" s="39"/>
      <c r="AQ14" s="39"/>
      <c r="AR14" s="39"/>
      <c r="AS14" s="39"/>
      <c r="AT14" s="40"/>
      <c r="AU14" s="39"/>
      <c r="AV14" s="39"/>
      <c r="AW14" s="40"/>
      <c r="AX14" s="357"/>
      <c r="BD14" s="818" t="s">
        <v>17</v>
      </c>
      <c r="BE14" s="821"/>
      <c r="BF14" s="818">
        <v>1.37</v>
      </c>
      <c r="BG14" s="819"/>
      <c r="BH14" s="818">
        <v>1.37</v>
      </c>
      <c r="BI14" s="819"/>
      <c r="BK14" s="818" t="s">
        <v>18</v>
      </c>
      <c r="BL14" s="821"/>
      <c r="BM14" s="818" t="s">
        <v>80</v>
      </c>
      <c r="BN14" s="819"/>
      <c r="BO14" s="852" t="s">
        <v>80</v>
      </c>
      <c r="BP14" s="853"/>
      <c r="BU14" s="357"/>
      <c r="BV14" s="358"/>
    </row>
    <row r="15" spans="1:76" ht="15.6" customHeight="1" x14ac:dyDescent="0.25">
      <c r="A15" s="9"/>
      <c r="B15" s="59" t="s">
        <v>109</v>
      </c>
      <c r="C15" s="60"/>
      <c r="D15" s="42"/>
      <c r="E15" s="43"/>
      <c r="F15" s="43"/>
      <c r="G15" s="43"/>
      <c r="H15" s="43"/>
      <c r="I15" s="44"/>
      <c r="J15" s="43"/>
      <c r="K15" s="43"/>
      <c r="L15" s="44"/>
      <c r="M15" s="2"/>
      <c r="O15" s="843" t="s">
        <v>18</v>
      </c>
      <c r="P15" s="844"/>
      <c r="Q15" s="843" t="s">
        <v>68</v>
      </c>
      <c r="R15" s="840"/>
      <c r="S15" s="839" t="s">
        <v>69</v>
      </c>
      <c r="T15" s="840"/>
      <c r="U15" s="376">
        <v>1</v>
      </c>
      <c r="V15" s="377">
        <v>1</v>
      </c>
      <c r="W15" s="377">
        <v>1</v>
      </c>
      <c r="X15" s="378">
        <v>0</v>
      </c>
      <c r="Y15" s="357"/>
      <c r="Z15" s="357"/>
      <c r="AA15" s="818" t="s">
        <v>18</v>
      </c>
      <c r="AB15" s="821"/>
      <c r="AC15" s="818" t="s">
        <v>80</v>
      </c>
      <c r="AD15" s="819"/>
      <c r="AE15" s="820" t="s">
        <v>67</v>
      </c>
      <c r="AF15" s="819"/>
      <c r="AG15" s="72">
        <v>0</v>
      </c>
      <c r="AH15" s="73">
        <v>1</v>
      </c>
      <c r="AI15" s="73">
        <v>1</v>
      </c>
      <c r="AJ15" s="74">
        <v>0</v>
      </c>
      <c r="AK15" s="358"/>
      <c r="AL15" s="356"/>
      <c r="AM15" s="59" t="s">
        <v>109</v>
      </c>
      <c r="AN15" s="60"/>
      <c r="AO15" s="42"/>
      <c r="AP15" s="43"/>
      <c r="AQ15" s="43"/>
      <c r="AR15" s="43"/>
      <c r="AS15" s="43"/>
      <c r="AT15" s="44"/>
      <c r="AU15" s="43"/>
      <c r="AV15" s="43"/>
      <c r="AW15" s="44"/>
      <c r="AX15" s="357"/>
      <c r="BD15" s="843" t="s">
        <v>18</v>
      </c>
      <c r="BE15" s="844"/>
      <c r="BF15" s="843" t="s">
        <v>68</v>
      </c>
      <c r="BG15" s="840"/>
      <c r="BH15" s="843" t="s">
        <v>68</v>
      </c>
      <c r="BI15" s="840"/>
      <c r="BK15" s="818" t="s">
        <v>48</v>
      </c>
      <c r="BL15" s="821"/>
      <c r="BM15" s="818" t="s">
        <v>81</v>
      </c>
      <c r="BN15" s="819"/>
      <c r="BO15" s="852" t="s">
        <v>81</v>
      </c>
      <c r="BP15" s="853"/>
      <c r="BU15" s="357"/>
      <c r="BV15" s="358"/>
    </row>
    <row r="16" spans="1:76" ht="15.6" customHeight="1" x14ac:dyDescent="0.25">
      <c r="A16" s="9"/>
      <c r="E16" s="2"/>
      <c r="F16" s="2"/>
      <c r="G16" s="2"/>
      <c r="H16" s="2"/>
      <c r="I16" s="2"/>
      <c r="J16" s="2"/>
      <c r="K16" s="2"/>
      <c r="L16" s="2"/>
      <c r="M16" s="2"/>
      <c r="O16" s="818" t="s">
        <v>48</v>
      </c>
      <c r="P16" s="821"/>
      <c r="Q16" s="818">
        <v>2.68</v>
      </c>
      <c r="R16" s="819"/>
      <c r="S16" s="820" t="s">
        <v>70</v>
      </c>
      <c r="T16" s="819"/>
      <c r="U16" s="72">
        <v>1</v>
      </c>
      <c r="V16" s="73">
        <v>0</v>
      </c>
      <c r="W16" s="73">
        <v>0</v>
      </c>
      <c r="X16" s="74">
        <v>1</v>
      </c>
      <c r="Y16" s="357"/>
      <c r="Z16" s="357"/>
      <c r="AA16" s="818" t="s">
        <v>48</v>
      </c>
      <c r="AB16" s="821"/>
      <c r="AC16" s="818" t="s">
        <v>81</v>
      </c>
      <c r="AD16" s="819"/>
      <c r="AE16" s="820" t="s">
        <v>83</v>
      </c>
      <c r="AF16" s="819"/>
      <c r="AG16" s="72">
        <v>0</v>
      </c>
      <c r="AH16" s="73">
        <v>0</v>
      </c>
      <c r="AI16" s="73">
        <v>0</v>
      </c>
      <c r="AJ16" s="74">
        <v>1</v>
      </c>
      <c r="AK16" s="358"/>
      <c r="AL16" s="356"/>
      <c r="AM16" s="357"/>
      <c r="AN16" s="357"/>
      <c r="AO16" s="357"/>
      <c r="AV16" s="357"/>
      <c r="AW16" s="357"/>
      <c r="AX16" s="357"/>
      <c r="BD16" s="818" t="s">
        <v>48</v>
      </c>
      <c r="BE16" s="821"/>
      <c r="BF16" s="818">
        <v>2.68</v>
      </c>
      <c r="BG16" s="819"/>
      <c r="BH16" s="818">
        <v>2.68</v>
      </c>
      <c r="BI16" s="819"/>
      <c r="BK16" s="818" t="s">
        <v>19</v>
      </c>
      <c r="BL16" s="821"/>
      <c r="BM16" s="818" t="s">
        <v>82</v>
      </c>
      <c r="BN16" s="819"/>
      <c r="BO16" s="852" t="s">
        <v>82</v>
      </c>
      <c r="BP16" s="853"/>
      <c r="BU16" s="357"/>
      <c r="BV16" s="358"/>
    </row>
    <row r="17" spans="1:74" ht="15.6" customHeight="1" thickBot="1" x14ac:dyDescent="0.3">
      <c r="A17" s="9"/>
      <c r="B17" s="97" t="s">
        <v>138</v>
      </c>
      <c r="M17" s="2"/>
      <c r="O17" s="818" t="s">
        <v>19</v>
      </c>
      <c r="P17" s="821"/>
      <c r="Q17" s="818">
        <v>3.4</v>
      </c>
      <c r="R17" s="819"/>
      <c r="S17" s="820" t="s">
        <v>71</v>
      </c>
      <c r="T17" s="819"/>
      <c r="U17" s="72">
        <v>0</v>
      </c>
      <c r="V17" s="73">
        <v>1</v>
      </c>
      <c r="W17" s="73">
        <v>0</v>
      </c>
      <c r="X17" s="74">
        <v>1</v>
      </c>
      <c r="Y17" s="357"/>
      <c r="Z17" s="357"/>
      <c r="AA17" s="818" t="s">
        <v>19</v>
      </c>
      <c r="AB17" s="821"/>
      <c r="AC17" s="818" t="s">
        <v>82</v>
      </c>
      <c r="AD17" s="819"/>
      <c r="AE17" s="820" t="s">
        <v>71</v>
      </c>
      <c r="AF17" s="819"/>
      <c r="AG17" s="72">
        <v>0</v>
      </c>
      <c r="AH17" s="73">
        <v>1</v>
      </c>
      <c r="AI17" s="73">
        <v>0</v>
      </c>
      <c r="AJ17" s="74">
        <v>1</v>
      </c>
      <c r="AK17" s="358"/>
      <c r="AL17" s="356"/>
      <c r="AM17" s="357"/>
      <c r="AN17" s="357"/>
      <c r="AO17" s="357"/>
      <c r="AV17" s="357"/>
      <c r="AW17" s="357"/>
      <c r="AX17" s="357"/>
      <c r="BD17" s="818" t="s">
        <v>19</v>
      </c>
      <c r="BE17" s="821"/>
      <c r="BF17" s="818">
        <v>3.4</v>
      </c>
      <c r="BG17" s="819"/>
      <c r="BH17" s="818">
        <v>3.4</v>
      </c>
      <c r="BI17" s="819"/>
      <c r="BK17" s="818" t="s">
        <v>63</v>
      </c>
      <c r="BL17" s="821"/>
      <c r="BM17" s="818" t="s">
        <v>64</v>
      </c>
      <c r="BN17" s="819"/>
      <c r="BO17" s="852" t="s">
        <v>64</v>
      </c>
      <c r="BP17" s="853"/>
      <c r="BU17" s="357"/>
      <c r="BV17" s="358"/>
    </row>
    <row r="18" spans="1:74" ht="15.6" customHeight="1" thickBot="1" x14ac:dyDescent="0.3">
      <c r="A18" s="9"/>
      <c r="B18" s="94" t="s">
        <v>139</v>
      </c>
      <c r="C18" s="98"/>
      <c r="M18" s="2"/>
      <c r="O18" s="814">
        <v>3</v>
      </c>
      <c r="P18" s="815"/>
      <c r="Q18" s="814" t="s">
        <v>72</v>
      </c>
      <c r="R18" s="816"/>
      <c r="S18" s="817" t="s">
        <v>73</v>
      </c>
      <c r="T18" s="816"/>
      <c r="U18" s="75">
        <v>0</v>
      </c>
      <c r="V18" s="76">
        <v>0</v>
      </c>
      <c r="W18" s="76">
        <v>1</v>
      </c>
      <c r="X18" s="77">
        <v>1</v>
      </c>
      <c r="Y18" s="357"/>
      <c r="Z18" s="357"/>
      <c r="AA18" s="814">
        <v>3</v>
      </c>
      <c r="AB18" s="815"/>
      <c r="AC18" s="814" t="s">
        <v>64</v>
      </c>
      <c r="AD18" s="816"/>
      <c r="AE18" s="817" t="s">
        <v>64</v>
      </c>
      <c r="AF18" s="816"/>
      <c r="AG18" s="75"/>
      <c r="AH18" s="76"/>
      <c r="AI18" s="76"/>
      <c r="AJ18" s="77"/>
      <c r="AK18" s="358"/>
      <c r="AL18" s="356"/>
      <c r="AM18" s="796" t="s">
        <v>118</v>
      </c>
      <c r="AN18" s="797"/>
      <c r="AO18" s="797"/>
      <c r="AP18" s="797"/>
      <c r="AQ18" s="797"/>
      <c r="AR18" s="797"/>
      <c r="AS18" s="797"/>
      <c r="AT18" s="797"/>
      <c r="AU18" s="797"/>
      <c r="AV18" s="797"/>
      <c r="AW18" s="797"/>
      <c r="AX18" s="797"/>
      <c r="AY18" s="798"/>
      <c r="BD18" s="814">
        <v>3</v>
      </c>
      <c r="BE18" s="815"/>
      <c r="BF18" s="814" t="s">
        <v>72</v>
      </c>
      <c r="BG18" s="816"/>
      <c r="BH18" s="814" t="s">
        <v>72</v>
      </c>
      <c r="BI18" s="816"/>
      <c r="BK18" s="814">
        <v>3</v>
      </c>
      <c r="BL18" s="815"/>
      <c r="BM18" s="814" t="s">
        <v>64</v>
      </c>
      <c r="BN18" s="816"/>
      <c r="BO18" s="865" t="s">
        <v>64</v>
      </c>
      <c r="BP18" s="866"/>
      <c r="BU18" s="357"/>
      <c r="BV18" s="358"/>
    </row>
    <row r="19" spans="1:74" ht="15.6" customHeight="1" x14ac:dyDescent="0.25">
      <c r="A19" s="9"/>
      <c r="M19" s="2"/>
      <c r="AK19" s="358"/>
      <c r="AL19" s="356"/>
      <c r="AM19" s="357"/>
      <c r="AV19" s="31"/>
      <c r="AW19" s="31"/>
      <c r="AX19" s="357"/>
      <c r="BU19" s="357"/>
      <c r="BV19" s="358"/>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849" t="s">
        <v>92</v>
      </c>
      <c r="AJ21" s="849" t="s">
        <v>93</v>
      </c>
      <c r="AK21" s="10"/>
      <c r="AL21" s="9"/>
      <c r="AM21" s="101" t="s">
        <v>143</v>
      </c>
      <c r="AR21" s="31"/>
      <c r="AS21" s="31"/>
      <c r="AT21" s="31"/>
      <c r="AU21" s="31"/>
      <c r="AV21" s="31"/>
      <c r="AW21" s="31"/>
      <c r="AX21" s="2"/>
      <c r="BQ21" s="849" t="s">
        <v>84</v>
      </c>
      <c r="BR21" s="849" t="s">
        <v>85</v>
      </c>
      <c r="BS21" s="849" t="s">
        <v>142</v>
      </c>
      <c r="BT21" s="849" t="s">
        <v>87</v>
      </c>
      <c r="BU21" s="2"/>
      <c r="BV21" s="10"/>
    </row>
    <row r="22" spans="1:74" ht="15.6" customHeight="1" x14ac:dyDescent="0.25">
      <c r="A22" s="16"/>
      <c r="M22" s="2"/>
      <c r="AA22" s="849"/>
      <c r="AB22" s="849"/>
      <c r="AC22" s="849"/>
      <c r="AD22" s="849"/>
      <c r="AE22" s="849"/>
      <c r="AF22" s="849"/>
      <c r="AG22" s="849"/>
      <c r="AH22" s="849"/>
      <c r="AI22" s="849"/>
      <c r="AJ22" s="849"/>
      <c r="AK22" s="10"/>
      <c r="AL22" s="9"/>
      <c r="AM22" s="2"/>
      <c r="AN22" s="101" t="s">
        <v>144</v>
      </c>
      <c r="AO22" s="2"/>
      <c r="AP22" s="2"/>
      <c r="AQ22" s="2"/>
      <c r="AR22" s="2"/>
      <c r="AS22" s="2"/>
      <c r="AT22" s="2"/>
      <c r="AU22" s="2"/>
      <c r="AV22" s="2"/>
      <c r="AW22" s="2"/>
      <c r="AX22" s="2"/>
      <c r="BQ22" s="849"/>
      <c r="BR22" s="849"/>
      <c r="BS22" s="849"/>
      <c r="BT22" s="849"/>
      <c r="BU22" s="2"/>
      <c r="BV22" s="10"/>
    </row>
    <row r="23" spans="1:74" ht="15.6" customHeight="1" x14ac:dyDescent="0.25">
      <c r="A23" s="9"/>
      <c r="M23" s="2"/>
      <c r="Y23" s="2"/>
      <c r="Z23" s="2"/>
      <c r="AA23" s="849"/>
      <c r="AB23" s="849"/>
      <c r="AC23" s="849"/>
      <c r="AD23" s="849"/>
      <c r="AE23" s="849"/>
      <c r="AF23" s="849"/>
      <c r="AG23" s="849"/>
      <c r="AH23" s="849"/>
      <c r="AI23" s="849"/>
      <c r="AJ23" s="849"/>
      <c r="AK23" s="10"/>
      <c r="AL23" s="9"/>
      <c r="AM23" s="2"/>
      <c r="AN23" s="101" t="s">
        <v>145</v>
      </c>
      <c r="AO23" s="2"/>
      <c r="AP23" s="2"/>
      <c r="AQ23" s="2"/>
      <c r="AR23" s="2"/>
      <c r="AS23" s="2"/>
      <c r="AT23" s="2"/>
      <c r="AU23" s="2"/>
      <c r="AV23" s="2"/>
      <c r="AW23" s="2"/>
      <c r="AX23" s="2"/>
      <c r="BQ23" s="849"/>
      <c r="BR23" s="849"/>
      <c r="BS23" s="849"/>
      <c r="BT23" s="849"/>
      <c r="BU23" s="2"/>
      <c r="BV23" s="10"/>
    </row>
    <row r="24" spans="1:74" ht="15.6" customHeight="1" thickBot="1" x14ac:dyDescent="0.3">
      <c r="A24" s="9"/>
      <c r="M24" s="2"/>
      <c r="Y24" s="2"/>
      <c r="Z24" s="2"/>
      <c r="AA24" s="849"/>
      <c r="AB24" s="849"/>
      <c r="AC24" s="849"/>
      <c r="AD24" s="849"/>
      <c r="AE24" s="849"/>
      <c r="AF24" s="849"/>
      <c r="AG24" s="849"/>
      <c r="AH24" s="849"/>
      <c r="AI24" s="849"/>
      <c r="AJ24" s="849"/>
      <c r="AK24" s="10"/>
      <c r="AL24" s="9"/>
      <c r="AM24" s="2"/>
      <c r="AN24" s="2"/>
      <c r="AO24" s="2"/>
      <c r="AP24" s="2"/>
      <c r="AQ24" s="2"/>
      <c r="AR24" s="2"/>
      <c r="AS24" s="2"/>
      <c r="AT24" s="2"/>
      <c r="AU24" s="2"/>
      <c r="AV24" s="2"/>
      <c r="AW24" s="2"/>
      <c r="AX24" s="2"/>
      <c r="BI24" s="2"/>
      <c r="BJ24" s="2"/>
      <c r="BQ24" s="867"/>
      <c r="BR24" s="867"/>
      <c r="BS24" s="849"/>
      <c r="BT24" s="867"/>
      <c r="BU24" s="2"/>
      <c r="BV24" s="10"/>
    </row>
    <row r="25" spans="1:74" ht="15.6" customHeight="1" thickBot="1" x14ac:dyDescent="0.35">
      <c r="A25" s="9"/>
      <c r="B25" s="2"/>
      <c r="C25" s="2"/>
      <c r="D25" s="2"/>
      <c r="E25" s="2"/>
      <c r="F25" s="2"/>
      <c r="G25" s="2"/>
      <c r="H25" s="2"/>
      <c r="I25" s="2"/>
      <c r="J25" s="2"/>
      <c r="O25" s="854" t="s">
        <v>94</v>
      </c>
      <c r="P25" s="855"/>
      <c r="Q25" s="855"/>
      <c r="R25" s="855"/>
      <c r="S25" s="855"/>
      <c r="T25" s="855"/>
      <c r="U25" s="856"/>
      <c r="X25" s="836" t="s">
        <v>95</v>
      </c>
      <c r="Y25" s="836"/>
      <c r="Z25" s="836"/>
      <c r="AA25" s="20"/>
      <c r="AB25" s="20"/>
      <c r="AC25" s="20"/>
      <c r="AD25" s="20"/>
      <c r="AE25" s="24"/>
      <c r="AF25" s="24"/>
      <c r="AG25" s="24"/>
      <c r="AH25" s="25"/>
      <c r="AI25" s="24"/>
      <c r="AJ25" s="33"/>
      <c r="AK25" s="10"/>
      <c r="AL25" s="9"/>
      <c r="AM25" s="808" t="s">
        <v>117</v>
      </c>
      <c r="AN25" s="809"/>
      <c r="AO25" s="809"/>
      <c r="AP25" s="809"/>
      <c r="AQ25" s="809"/>
      <c r="AR25" s="809"/>
      <c r="AS25" s="809"/>
      <c r="AT25" s="809"/>
      <c r="AU25" s="809"/>
      <c r="AV25" s="809"/>
      <c r="AW25" s="809"/>
      <c r="AX25" s="809"/>
      <c r="AY25" s="810"/>
      <c r="AZ25" s="54"/>
      <c r="BA25" s="54"/>
      <c r="BI25" s="2"/>
      <c r="BJ25" s="2"/>
      <c r="BN25" s="836" t="s">
        <v>56</v>
      </c>
      <c r="BO25" s="836"/>
      <c r="BP25" s="836"/>
      <c r="BQ25" s="33"/>
      <c r="BR25" s="33"/>
      <c r="BS25" s="33"/>
      <c r="BT25" s="33"/>
      <c r="BU25" s="2"/>
      <c r="BV25" s="10"/>
    </row>
    <row r="26" spans="1:74" ht="15.6" customHeight="1" thickBot="1" x14ac:dyDescent="0.35">
      <c r="A26" s="9"/>
      <c r="B26" s="2"/>
      <c r="C26" s="2"/>
      <c r="D26" s="2"/>
      <c r="E26" s="2"/>
      <c r="F26" s="2"/>
      <c r="G26" s="2"/>
      <c r="H26" s="2"/>
      <c r="I26" s="2"/>
      <c r="J26" s="2"/>
      <c r="O26" s="857"/>
      <c r="P26" s="858"/>
      <c r="Q26" s="858"/>
      <c r="R26" s="858"/>
      <c r="S26" s="858"/>
      <c r="T26" s="858"/>
      <c r="U26" s="859"/>
      <c r="X26" s="836" t="s">
        <v>96</v>
      </c>
      <c r="Y26" s="836"/>
      <c r="Z26" s="836"/>
      <c r="AA26" s="20"/>
      <c r="AB26" s="20"/>
      <c r="AC26" s="20"/>
      <c r="AD26" s="21"/>
      <c r="AE26" s="32"/>
      <c r="AF26" s="32"/>
      <c r="AG26" s="32"/>
      <c r="AH26" s="32"/>
      <c r="AI26" s="33"/>
      <c r="AJ26" s="22"/>
      <c r="AK26" s="10"/>
      <c r="AL26" s="9"/>
      <c r="AM26" s="811"/>
      <c r="AN26" s="812"/>
      <c r="AO26" s="812"/>
      <c r="AP26" s="812"/>
      <c r="AQ26" s="812"/>
      <c r="AR26" s="812"/>
      <c r="AS26" s="812"/>
      <c r="AT26" s="812"/>
      <c r="AU26" s="812"/>
      <c r="AV26" s="812"/>
      <c r="AW26" s="812"/>
      <c r="AX26" s="812"/>
      <c r="AY26" s="813"/>
      <c r="AZ26" s="54"/>
      <c r="BA26" s="54"/>
      <c r="BI26" s="2"/>
      <c r="BJ26" s="2"/>
      <c r="BN26" s="836" t="s">
        <v>76</v>
      </c>
      <c r="BO26" s="836"/>
      <c r="BP26" s="836"/>
      <c r="BQ26" s="22"/>
      <c r="BR26" s="80"/>
      <c r="BS26" s="100"/>
      <c r="BT26" s="23"/>
      <c r="BU26" s="2"/>
      <c r="BV26" s="10"/>
    </row>
    <row r="27" spans="1:74" ht="15.6" customHeight="1" x14ac:dyDescent="0.25">
      <c r="A27" s="9"/>
      <c r="B27" s="2"/>
      <c r="C27" s="2"/>
      <c r="D27" s="2"/>
      <c r="E27" s="2"/>
      <c r="F27" s="2"/>
      <c r="G27" s="2"/>
      <c r="H27" s="2"/>
      <c r="I27" s="2"/>
      <c r="J27" s="2"/>
      <c r="AK27" s="10"/>
      <c r="AL27" s="9"/>
      <c r="AM27" s="2"/>
      <c r="AN27" s="2"/>
      <c r="AO27" s="2"/>
      <c r="AP27" s="2"/>
      <c r="AQ27" s="2"/>
      <c r="AR27" s="2"/>
      <c r="AS27" s="2"/>
      <c r="AT27" s="2"/>
      <c r="AU27" s="2"/>
      <c r="AV27" s="2"/>
      <c r="AW27" s="2"/>
      <c r="AX27" s="2"/>
      <c r="BK27" s="2"/>
      <c r="BL27" s="2"/>
      <c r="BM27" s="2"/>
      <c r="BN27" s="2"/>
      <c r="BO27" s="2"/>
      <c r="BP27" s="2"/>
      <c r="BQ27" s="2"/>
      <c r="BR27" s="2"/>
      <c r="BS27" s="102"/>
      <c r="BT27" s="2"/>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179">
    <mergeCell ref="O25:U26"/>
    <mergeCell ref="B52:J53"/>
    <mergeCell ref="K52:AE53"/>
    <mergeCell ref="AM52:AU53"/>
    <mergeCell ref="AV52:BT53"/>
    <mergeCell ref="B6:L6"/>
    <mergeCell ref="BN26:BP26"/>
    <mergeCell ref="BD6:BI6"/>
    <mergeCell ref="BH7:BI7"/>
    <mergeCell ref="BK6:BP6"/>
    <mergeCell ref="BO7:BP7"/>
    <mergeCell ref="BN25:BP25"/>
    <mergeCell ref="BO18:BP18"/>
    <mergeCell ref="BQ21:BQ24"/>
    <mergeCell ref="BR21:BR24"/>
    <mergeCell ref="BS21:BS24"/>
    <mergeCell ref="BT21:BT24"/>
    <mergeCell ref="BD18:BE18"/>
    <mergeCell ref="BF18:BG18"/>
    <mergeCell ref="BH18:BI18"/>
    <mergeCell ref="BK18:BL18"/>
    <mergeCell ref="BM18:BN18"/>
    <mergeCell ref="BO16:BP16"/>
    <mergeCell ref="BD17:BE17"/>
    <mergeCell ref="BF17:BG17"/>
    <mergeCell ref="BH17:BI17"/>
    <mergeCell ref="BK17:BL17"/>
    <mergeCell ref="BM17:BN17"/>
    <mergeCell ref="BO17:BP17"/>
    <mergeCell ref="BD16:BE16"/>
    <mergeCell ref="BF16:BG16"/>
    <mergeCell ref="BH16:BI16"/>
    <mergeCell ref="BK16:BL16"/>
    <mergeCell ref="BM16:BN16"/>
    <mergeCell ref="BO14:BP14"/>
    <mergeCell ref="BD15:BE15"/>
    <mergeCell ref="BF15:BG15"/>
    <mergeCell ref="BH15:BI15"/>
    <mergeCell ref="BK15:BL15"/>
    <mergeCell ref="BM15:BN15"/>
    <mergeCell ref="BO15:BP15"/>
    <mergeCell ref="BD14:BE14"/>
    <mergeCell ref="BF14:BG14"/>
    <mergeCell ref="BH14:BI14"/>
    <mergeCell ref="BK14:BL14"/>
    <mergeCell ref="BM14:BN14"/>
    <mergeCell ref="BO12:BP12"/>
    <mergeCell ref="BD13:BE13"/>
    <mergeCell ref="BF13:BG13"/>
    <mergeCell ref="BH13:BI13"/>
    <mergeCell ref="BK13:BL13"/>
    <mergeCell ref="BM13:BN13"/>
    <mergeCell ref="BO13:BP13"/>
    <mergeCell ref="BD12:BE12"/>
    <mergeCell ref="BF12:BG12"/>
    <mergeCell ref="BH12:BI12"/>
    <mergeCell ref="BK12:BL12"/>
    <mergeCell ref="BM12:BN12"/>
    <mergeCell ref="BO10:BP10"/>
    <mergeCell ref="BD11:BE11"/>
    <mergeCell ref="BF11:BG11"/>
    <mergeCell ref="BH11:BI11"/>
    <mergeCell ref="BK11:BL11"/>
    <mergeCell ref="BM11:BN11"/>
    <mergeCell ref="BO11:BP11"/>
    <mergeCell ref="BD10:BE10"/>
    <mergeCell ref="BF10:BG10"/>
    <mergeCell ref="BH10:BI10"/>
    <mergeCell ref="BK10:BL10"/>
    <mergeCell ref="BM10:BN10"/>
    <mergeCell ref="BM8:BN8"/>
    <mergeCell ref="BO8:BP8"/>
    <mergeCell ref="BD9:BE9"/>
    <mergeCell ref="BF9:BG9"/>
    <mergeCell ref="BH9:BI9"/>
    <mergeCell ref="BK9:BL9"/>
    <mergeCell ref="BM9:BN9"/>
    <mergeCell ref="BO9:BP9"/>
    <mergeCell ref="BD8:BE8"/>
    <mergeCell ref="BF8:BG8"/>
    <mergeCell ref="BH8:BI8"/>
    <mergeCell ref="BK8:BL8"/>
    <mergeCell ref="BD7:BG7"/>
    <mergeCell ref="BK7:BN7"/>
    <mergeCell ref="X26:Z26"/>
    <mergeCell ref="AJ21:AJ24"/>
    <mergeCell ref="AI21:AI24"/>
    <mergeCell ref="AH21:AH24"/>
    <mergeCell ref="AA21:AA24"/>
    <mergeCell ref="AB21:AB24"/>
    <mergeCell ref="AC21:AC24"/>
    <mergeCell ref="AD21:AD24"/>
    <mergeCell ref="AE21:AE24"/>
    <mergeCell ref="AF21:AF24"/>
    <mergeCell ref="AG21:AG24"/>
    <mergeCell ref="AA17:AB17"/>
    <mergeCell ref="AC17:AD17"/>
    <mergeCell ref="AE17:AF17"/>
    <mergeCell ref="AA18:AB18"/>
    <mergeCell ref="AC18:AD18"/>
    <mergeCell ref="AE18:AF18"/>
    <mergeCell ref="AA15:AB15"/>
    <mergeCell ref="AC15:AD15"/>
    <mergeCell ref="AE15:AF15"/>
    <mergeCell ref="AA16:AB16"/>
    <mergeCell ref="AC16:AD16"/>
    <mergeCell ref="AE10:AF10"/>
    <mergeCell ref="AA11:AB11"/>
    <mergeCell ref="AC11:AD11"/>
    <mergeCell ref="AE11:AF11"/>
    <mergeCell ref="AA12:AB12"/>
    <mergeCell ref="AC12:AD12"/>
    <mergeCell ref="AE12:AF12"/>
    <mergeCell ref="AA10:AB10"/>
    <mergeCell ref="AC10:AD10"/>
    <mergeCell ref="Q12:R12"/>
    <mergeCell ref="S12:T12"/>
    <mergeCell ref="O13:P13"/>
    <mergeCell ref="Q13:R13"/>
    <mergeCell ref="S13:T13"/>
    <mergeCell ref="O15:P15"/>
    <mergeCell ref="AE16:AF16"/>
    <mergeCell ref="AA13:AB13"/>
    <mergeCell ref="AC13:AD13"/>
    <mergeCell ref="AE13:AF13"/>
    <mergeCell ref="AA14:AB14"/>
    <mergeCell ref="AC14:AD14"/>
    <mergeCell ref="AE14:AF14"/>
    <mergeCell ref="Q15:R15"/>
    <mergeCell ref="S15:T15"/>
    <mergeCell ref="O12:P12"/>
    <mergeCell ref="AC9:AD9"/>
    <mergeCell ref="AE9:AF9"/>
    <mergeCell ref="A1:BV2"/>
    <mergeCell ref="X25:Z25"/>
    <mergeCell ref="O7:R7"/>
    <mergeCell ref="S8:T8"/>
    <mergeCell ref="S9:T9"/>
    <mergeCell ref="S10:T10"/>
    <mergeCell ref="S11:T11"/>
    <mergeCell ref="S7:X7"/>
    <mergeCell ref="U8:X8"/>
    <mergeCell ref="O8:P8"/>
    <mergeCell ref="O9:P9"/>
    <mergeCell ref="O10:P10"/>
    <mergeCell ref="O11:P11"/>
    <mergeCell ref="Q8:R8"/>
    <mergeCell ref="Q9:R9"/>
    <mergeCell ref="Q10:R10"/>
    <mergeCell ref="Q11:R11"/>
    <mergeCell ref="S14:T14"/>
    <mergeCell ref="O16:P16"/>
    <mergeCell ref="Q16:R16"/>
    <mergeCell ref="S16:T16"/>
    <mergeCell ref="O17:P17"/>
    <mergeCell ref="J7:L7"/>
    <mergeCell ref="AM18:AY18"/>
    <mergeCell ref="A4:AK4"/>
    <mergeCell ref="AL4:BV4"/>
    <mergeCell ref="A3:BV3"/>
    <mergeCell ref="AM6:AW6"/>
    <mergeCell ref="AU7:AW7"/>
    <mergeCell ref="AM25:AY26"/>
    <mergeCell ref="O18:P18"/>
    <mergeCell ref="Q18:R18"/>
    <mergeCell ref="S18:T18"/>
    <mergeCell ref="O6:X6"/>
    <mergeCell ref="Q17:R17"/>
    <mergeCell ref="S17:T17"/>
    <mergeCell ref="O14:P14"/>
    <mergeCell ref="Q14:R14"/>
    <mergeCell ref="AA6:AJ6"/>
    <mergeCell ref="AA7:AD7"/>
    <mergeCell ref="AE7:AJ7"/>
    <mergeCell ref="AA8:AB8"/>
    <mergeCell ref="AC8:AD8"/>
    <mergeCell ref="AE8:AF8"/>
    <mergeCell ref="AG8:AJ8"/>
    <mergeCell ref="AA9:AB9"/>
  </mergeCells>
  <hyperlinks>
    <hyperlink ref="K52" r:id="rId1" tooltip="Click to view viewable format" display="https://pdm.vanderlande.com/download.aspx/G0027-620-00004-EN.pdf&amp;DocNumber=G0027-620-00004&amp;Language=EN&amp;mode=0&amp;OpenMode=inline" xr:uid="{00000000-0004-0000-0600-000000000000}"/>
    <hyperlink ref="AV52" r:id="rId2" tooltip="Click to view viewable format" display="https://pdm.vanderlande.com/download.aspx/G0027-620-00013-EN.pdf&amp;DocNumber=G0027-620-00013&amp;Language=EN&amp;mode=0&amp;OpenMode=inline" xr:uid="{00000000-0004-0000-06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0482"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0482" r:id="rId6"/>
      </mc:Fallback>
    </mc:AlternateContent>
    <mc:AlternateContent xmlns:mc="http://schemas.openxmlformats.org/markup-compatibility/2006">
      <mc:Choice Requires="x14">
        <oleObject progId="Visio.Drawing.11" shapeId="20485"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0485" r:id="rId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pageSetUpPr fitToPage="1"/>
  </sheetPr>
  <dimension ref="A1:BX54"/>
  <sheetViews>
    <sheetView zoomScale="90" zoomScaleNormal="90" workbookViewId="0">
      <selection activeCell="CC40" sqref="CC40"/>
    </sheetView>
  </sheetViews>
  <sheetFormatPr defaultRowHeight="13.2" x14ac:dyDescent="0.25"/>
  <cols>
    <col min="1" max="75" width="2.88671875" customWidth="1"/>
  </cols>
  <sheetData>
    <row r="1" spans="1:76" ht="12.75" customHeight="1" x14ac:dyDescent="0.25">
      <c r="A1" s="830" t="s">
        <v>272</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125</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133</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134</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2"/>
      <c r="O5" s="2"/>
      <c r="P5" s="2"/>
      <c r="Q5" s="2"/>
      <c r="R5" s="2"/>
      <c r="S5" s="2"/>
      <c r="T5" s="2"/>
      <c r="U5" s="2"/>
      <c r="V5" s="2"/>
      <c r="W5" s="2"/>
      <c r="X5" s="2"/>
      <c r="Y5" s="2"/>
      <c r="Z5" s="2"/>
      <c r="AA5" s="2"/>
      <c r="AB5" s="2"/>
      <c r="AC5" s="14"/>
      <c r="AD5" s="14"/>
      <c r="AE5" s="14"/>
      <c r="AF5" s="14"/>
      <c r="AG5" s="14"/>
      <c r="AH5" s="14"/>
      <c r="AI5" s="14"/>
      <c r="AJ5" s="14"/>
      <c r="AK5" s="45"/>
      <c r="AL5" s="46"/>
      <c r="AM5" s="14"/>
      <c r="AN5" s="14"/>
      <c r="AO5" s="14"/>
      <c r="AP5" s="14"/>
      <c r="AQ5" s="14"/>
      <c r="AR5" s="14"/>
      <c r="AS5" s="14"/>
      <c r="AT5" s="14"/>
      <c r="AU5" s="14"/>
      <c r="AV5" s="14"/>
      <c r="AW5" s="2"/>
      <c r="AX5" s="2"/>
      <c r="AY5" s="2"/>
      <c r="AZ5" s="2"/>
      <c r="BA5" s="2"/>
      <c r="BB5" s="2"/>
      <c r="BC5" s="2"/>
      <c r="BD5" s="2"/>
      <c r="BE5" s="2"/>
      <c r="BF5" s="2"/>
      <c r="BG5" s="2"/>
      <c r="BH5" s="2"/>
      <c r="BI5" s="2"/>
      <c r="BJ5" s="2"/>
      <c r="BK5" s="2"/>
      <c r="BL5" s="2"/>
      <c r="BM5" s="2"/>
      <c r="BN5" s="2"/>
      <c r="BO5" s="2"/>
      <c r="BP5" s="2"/>
      <c r="BQ5" s="2"/>
      <c r="BR5" s="2"/>
      <c r="BS5" s="2"/>
      <c r="BT5" s="2"/>
      <c r="BU5" s="2"/>
      <c r="BV5" s="10"/>
    </row>
    <row r="6" spans="1:76" ht="15.6" customHeight="1" x14ac:dyDescent="0.25">
      <c r="A6" s="9"/>
      <c r="B6" s="805" t="s">
        <v>110</v>
      </c>
      <c r="C6" s="806"/>
      <c r="D6" s="806"/>
      <c r="E6" s="806"/>
      <c r="F6" s="806"/>
      <c r="G6" s="806"/>
      <c r="H6" s="806"/>
      <c r="I6" s="806"/>
      <c r="J6" s="806"/>
      <c r="K6" s="806"/>
      <c r="L6" s="807"/>
      <c r="M6" s="2"/>
      <c r="N6" s="2"/>
      <c r="O6" s="805" t="s">
        <v>74</v>
      </c>
      <c r="P6" s="806"/>
      <c r="Q6" s="806"/>
      <c r="R6" s="806"/>
      <c r="S6" s="806"/>
      <c r="T6" s="806"/>
      <c r="U6" s="806"/>
      <c r="V6" s="806"/>
      <c r="W6" s="806"/>
      <c r="X6" s="807"/>
      <c r="Y6" s="357"/>
      <c r="Z6" s="357"/>
      <c r="AA6" s="805" t="s">
        <v>75</v>
      </c>
      <c r="AB6" s="806"/>
      <c r="AC6" s="806"/>
      <c r="AD6" s="806"/>
      <c r="AE6" s="806"/>
      <c r="AF6" s="806"/>
      <c r="AG6" s="806"/>
      <c r="AH6" s="806"/>
      <c r="AI6" s="806"/>
      <c r="AJ6" s="807"/>
      <c r="AK6" s="10"/>
      <c r="AL6" s="9"/>
      <c r="AM6" s="805" t="s">
        <v>110</v>
      </c>
      <c r="AN6" s="806"/>
      <c r="AO6" s="806"/>
      <c r="AP6" s="806"/>
      <c r="AQ6" s="806"/>
      <c r="AR6" s="806"/>
      <c r="AS6" s="806"/>
      <c r="AT6" s="806"/>
      <c r="AU6" s="806"/>
      <c r="AV6" s="806"/>
      <c r="AW6" s="807"/>
      <c r="AX6" s="2"/>
      <c r="AY6" s="2"/>
      <c r="AZ6" s="2"/>
      <c r="BA6" s="2"/>
      <c r="BB6" s="2"/>
      <c r="BC6" s="2"/>
      <c r="BD6" s="805" t="s">
        <v>74</v>
      </c>
      <c r="BE6" s="806"/>
      <c r="BF6" s="806"/>
      <c r="BG6" s="806"/>
      <c r="BH6" s="806"/>
      <c r="BI6" s="807"/>
      <c r="BK6" s="805" t="s">
        <v>75</v>
      </c>
      <c r="BL6" s="806"/>
      <c r="BM6" s="806"/>
      <c r="BN6" s="806"/>
      <c r="BO6" s="806"/>
      <c r="BP6" s="807"/>
      <c r="BQ6" s="2"/>
      <c r="BR6" s="2"/>
      <c r="BS6" s="2"/>
      <c r="BT6" s="2"/>
      <c r="BU6" s="2"/>
      <c r="BV6" s="10"/>
    </row>
    <row r="7" spans="1:76" ht="15.6" customHeight="1" x14ac:dyDescent="0.25">
      <c r="A7" s="9"/>
      <c r="B7" s="34"/>
      <c r="C7" s="35"/>
      <c r="D7" s="51"/>
      <c r="E7" s="52"/>
      <c r="F7" s="52"/>
      <c r="G7" s="52"/>
      <c r="H7" s="52"/>
      <c r="I7" s="53"/>
      <c r="J7" s="794" t="s">
        <v>111</v>
      </c>
      <c r="K7" s="794"/>
      <c r="L7" s="795"/>
      <c r="M7" s="2"/>
      <c r="O7" s="805" t="s">
        <v>60</v>
      </c>
      <c r="P7" s="806"/>
      <c r="Q7" s="806"/>
      <c r="R7" s="807"/>
      <c r="S7" s="806" t="s">
        <v>21</v>
      </c>
      <c r="T7" s="806"/>
      <c r="U7" s="806"/>
      <c r="V7" s="806"/>
      <c r="W7" s="806"/>
      <c r="X7" s="807"/>
      <c r="Y7" s="357"/>
      <c r="Z7" s="357"/>
      <c r="AA7" s="805" t="s">
        <v>60</v>
      </c>
      <c r="AB7" s="806"/>
      <c r="AC7" s="806"/>
      <c r="AD7" s="807"/>
      <c r="AE7" s="806" t="s">
        <v>21</v>
      </c>
      <c r="AF7" s="806"/>
      <c r="AG7" s="806"/>
      <c r="AH7" s="806"/>
      <c r="AI7" s="806"/>
      <c r="AJ7" s="807"/>
      <c r="AK7" s="10"/>
      <c r="AL7" s="9"/>
      <c r="AM7" s="34"/>
      <c r="AN7" s="35"/>
      <c r="AO7" s="51"/>
      <c r="AP7" s="52"/>
      <c r="AQ7" s="52"/>
      <c r="AR7" s="52"/>
      <c r="AS7" s="52"/>
      <c r="AT7" s="53"/>
      <c r="AU7" s="794" t="s">
        <v>111</v>
      </c>
      <c r="AV7" s="794"/>
      <c r="AW7" s="795"/>
      <c r="AX7" s="2"/>
      <c r="BD7" s="805" t="s">
        <v>60</v>
      </c>
      <c r="BE7" s="806"/>
      <c r="BF7" s="806"/>
      <c r="BG7" s="807"/>
      <c r="BH7" s="805" t="s">
        <v>21</v>
      </c>
      <c r="BI7" s="807"/>
      <c r="BK7" s="805" t="s">
        <v>60</v>
      </c>
      <c r="BL7" s="806"/>
      <c r="BM7" s="806"/>
      <c r="BN7" s="807"/>
      <c r="BO7" s="805" t="s">
        <v>21</v>
      </c>
      <c r="BP7" s="807"/>
      <c r="BU7" s="2"/>
      <c r="BV7" s="10"/>
    </row>
    <row r="8" spans="1:76" ht="15.6" customHeight="1" x14ac:dyDescent="0.25">
      <c r="A8" s="9"/>
      <c r="B8" s="55" t="s">
        <v>102</v>
      </c>
      <c r="C8" s="56"/>
      <c r="D8" s="48" t="s">
        <v>113</v>
      </c>
      <c r="E8" s="36"/>
      <c r="F8" s="36"/>
      <c r="G8" s="36"/>
      <c r="H8" s="36"/>
      <c r="I8" s="37"/>
      <c r="J8" s="36"/>
      <c r="K8" s="36"/>
      <c r="L8" s="37"/>
      <c r="M8" s="2"/>
      <c r="O8" s="822" t="s">
        <v>57</v>
      </c>
      <c r="P8" s="823"/>
      <c r="Q8" s="822" t="s">
        <v>2</v>
      </c>
      <c r="R8" s="824"/>
      <c r="S8" s="825" t="s">
        <v>2</v>
      </c>
      <c r="T8" s="824"/>
      <c r="U8" s="825" t="s">
        <v>62</v>
      </c>
      <c r="V8" s="823"/>
      <c r="W8" s="823"/>
      <c r="X8" s="824"/>
      <c r="AA8" s="822" t="s">
        <v>57</v>
      </c>
      <c r="AB8" s="823"/>
      <c r="AC8" s="822" t="s">
        <v>2</v>
      </c>
      <c r="AD8" s="824"/>
      <c r="AE8" s="825" t="s">
        <v>2</v>
      </c>
      <c r="AF8" s="824"/>
      <c r="AG8" s="825" t="s">
        <v>62</v>
      </c>
      <c r="AH8" s="823"/>
      <c r="AI8" s="823"/>
      <c r="AJ8" s="824"/>
      <c r="AK8" s="10"/>
      <c r="AL8" s="9"/>
      <c r="AM8" s="55" t="s">
        <v>102</v>
      </c>
      <c r="AN8" s="56"/>
      <c r="AO8" s="48" t="s">
        <v>113</v>
      </c>
      <c r="AP8" s="36"/>
      <c r="AQ8" s="36"/>
      <c r="AR8" s="36"/>
      <c r="AS8" s="36"/>
      <c r="AT8" s="37"/>
      <c r="AU8" s="36"/>
      <c r="AV8" s="36"/>
      <c r="AW8" s="37"/>
      <c r="AX8" s="2"/>
      <c r="BD8" s="822" t="s">
        <v>57</v>
      </c>
      <c r="BE8" s="823"/>
      <c r="BF8" s="822" t="s">
        <v>2</v>
      </c>
      <c r="BG8" s="824"/>
      <c r="BH8" s="825" t="s">
        <v>2</v>
      </c>
      <c r="BI8" s="824"/>
      <c r="BK8" s="822" t="s">
        <v>57</v>
      </c>
      <c r="BL8" s="823"/>
      <c r="BM8" s="822" t="s">
        <v>2</v>
      </c>
      <c r="BN8" s="824"/>
      <c r="BO8" s="825" t="s">
        <v>2</v>
      </c>
      <c r="BP8" s="824"/>
      <c r="BU8" s="2"/>
      <c r="BV8" s="10"/>
    </row>
    <row r="9" spans="1:76" ht="15.6" customHeight="1" x14ac:dyDescent="0.25">
      <c r="A9" s="9"/>
      <c r="B9" s="57" t="s">
        <v>103</v>
      </c>
      <c r="C9" s="58"/>
      <c r="D9" s="47" t="s">
        <v>114</v>
      </c>
      <c r="E9" s="39"/>
      <c r="F9" s="39"/>
      <c r="G9" s="39"/>
      <c r="H9" s="39"/>
      <c r="I9" s="40"/>
      <c r="J9" s="39"/>
      <c r="K9" s="39"/>
      <c r="L9" s="40"/>
      <c r="M9" s="2"/>
      <c r="O9" s="826" t="s">
        <v>39</v>
      </c>
      <c r="P9" s="827"/>
      <c r="Q9" s="826" t="s">
        <v>59</v>
      </c>
      <c r="R9" s="828"/>
      <c r="S9" s="829" t="s">
        <v>59</v>
      </c>
      <c r="T9" s="828"/>
      <c r="U9" s="17">
        <v>1</v>
      </c>
      <c r="V9" s="18">
        <v>2</v>
      </c>
      <c r="W9" s="18">
        <v>3</v>
      </c>
      <c r="X9" s="19">
        <v>4</v>
      </c>
      <c r="AA9" s="826" t="s">
        <v>39</v>
      </c>
      <c r="AB9" s="827"/>
      <c r="AC9" s="826" t="s">
        <v>59</v>
      </c>
      <c r="AD9" s="828"/>
      <c r="AE9" s="829" t="s">
        <v>59</v>
      </c>
      <c r="AF9" s="828"/>
      <c r="AG9" s="17">
        <v>1</v>
      </c>
      <c r="AH9" s="18">
        <v>2</v>
      </c>
      <c r="AI9" s="18">
        <v>3</v>
      </c>
      <c r="AJ9" s="19">
        <v>4</v>
      </c>
      <c r="AK9" s="10"/>
      <c r="AL9" s="9"/>
      <c r="AM9" s="57" t="s">
        <v>103</v>
      </c>
      <c r="AN9" s="58"/>
      <c r="AO9" s="47" t="s">
        <v>114</v>
      </c>
      <c r="AP9" s="39"/>
      <c r="AQ9" s="39"/>
      <c r="AR9" s="39"/>
      <c r="AS9" s="39"/>
      <c r="AT9" s="40"/>
      <c r="AU9" s="39"/>
      <c r="AV9" s="39"/>
      <c r="AW9" s="40"/>
      <c r="AX9" s="2"/>
      <c r="BD9" s="826" t="s">
        <v>39</v>
      </c>
      <c r="BE9" s="827"/>
      <c r="BF9" s="826" t="s">
        <v>59</v>
      </c>
      <c r="BG9" s="828"/>
      <c r="BH9" s="829" t="s">
        <v>59</v>
      </c>
      <c r="BI9" s="828"/>
      <c r="BK9" s="826" t="s">
        <v>39</v>
      </c>
      <c r="BL9" s="827"/>
      <c r="BM9" s="826" t="s">
        <v>59</v>
      </c>
      <c r="BN9" s="828"/>
      <c r="BO9" s="829" t="s">
        <v>59</v>
      </c>
      <c r="BP9" s="828"/>
      <c r="BU9" s="2"/>
      <c r="BV9" s="10"/>
    </row>
    <row r="10" spans="1:76" ht="15.6" customHeight="1" x14ac:dyDescent="0.25">
      <c r="A10" s="9"/>
      <c r="B10" s="57" t="s">
        <v>104</v>
      </c>
      <c r="C10" s="58"/>
      <c r="D10" s="38" t="s">
        <v>100</v>
      </c>
      <c r="E10" s="39"/>
      <c r="F10" s="39"/>
      <c r="G10" s="39"/>
      <c r="H10" s="39"/>
      <c r="I10" s="40"/>
      <c r="J10" s="39"/>
      <c r="K10" s="39"/>
      <c r="L10" s="40"/>
      <c r="M10" s="2"/>
      <c r="O10" s="841">
        <v>0.09</v>
      </c>
      <c r="P10" s="842"/>
      <c r="Q10" s="841">
        <v>0.28999999999999998</v>
      </c>
      <c r="R10" s="838"/>
      <c r="S10" s="837">
        <v>0.3</v>
      </c>
      <c r="T10" s="838"/>
      <c r="U10" s="373">
        <v>1</v>
      </c>
      <c r="V10" s="374">
        <v>0</v>
      </c>
      <c r="W10" s="374">
        <v>1</v>
      </c>
      <c r="X10" s="375">
        <v>1</v>
      </c>
      <c r="AA10" s="847">
        <v>0.09</v>
      </c>
      <c r="AB10" s="848"/>
      <c r="AC10" s="847" t="s">
        <v>3</v>
      </c>
      <c r="AD10" s="846"/>
      <c r="AE10" s="845" t="s">
        <v>3</v>
      </c>
      <c r="AF10" s="846"/>
      <c r="AG10" s="69"/>
      <c r="AH10" s="70"/>
      <c r="AI10" s="70"/>
      <c r="AJ10" s="71"/>
      <c r="AK10" s="10"/>
      <c r="AL10" s="9"/>
      <c r="AM10" s="57" t="s">
        <v>104</v>
      </c>
      <c r="AN10" s="58"/>
      <c r="AO10" s="38" t="s">
        <v>100</v>
      </c>
      <c r="AP10" s="39"/>
      <c r="AQ10" s="39"/>
      <c r="AR10" s="39"/>
      <c r="AS10" s="39"/>
      <c r="AT10" s="40"/>
      <c r="AU10" s="39"/>
      <c r="AV10" s="39"/>
      <c r="AW10" s="40"/>
      <c r="AX10" s="2"/>
      <c r="BD10" s="841">
        <v>0.09</v>
      </c>
      <c r="BE10" s="842"/>
      <c r="BF10" s="841">
        <v>0.28999999999999998</v>
      </c>
      <c r="BG10" s="838"/>
      <c r="BH10" s="841">
        <v>0.28999999999999998</v>
      </c>
      <c r="BI10" s="838"/>
      <c r="BK10" s="847" t="s">
        <v>58</v>
      </c>
      <c r="BL10" s="848"/>
      <c r="BM10" s="847" t="s">
        <v>64</v>
      </c>
      <c r="BN10" s="846"/>
      <c r="BO10" s="850" t="s">
        <v>64</v>
      </c>
      <c r="BP10" s="851"/>
      <c r="BU10" s="2"/>
      <c r="BV10" s="10"/>
    </row>
    <row r="11" spans="1:76" ht="15.6" customHeight="1" x14ac:dyDescent="0.25">
      <c r="A11" s="9"/>
      <c r="B11" s="57" t="s">
        <v>105</v>
      </c>
      <c r="C11" s="58"/>
      <c r="D11" s="41" t="s">
        <v>101</v>
      </c>
      <c r="E11" s="39"/>
      <c r="F11" s="39"/>
      <c r="G11" s="39"/>
      <c r="H11" s="39"/>
      <c r="I11" s="40"/>
      <c r="J11" s="39"/>
      <c r="K11" s="39"/>
      <c r="L11" s="40"/>
      <c r="M11" s="2"/>
      <c r="O11" s="843">
        <v>0.12</v>
      </c>
      <c r="P11" s="844"/>
      <c r="Q11" s="843">
        <v>0.41</v>
      </c>
      <c r="R11" s="840"/>
      <c r="S11" s="839">
        <v>0.6</v>
      </c>
      <c r="T11" s="840"/>
      <c r="U11" s="376">
        <v>1</v>
      </c>
      <c r="V11" s="377">
        <v>0</v>
      </c>
      <c r="W11" s="377">
        <v>0</v>
      </c>
      <c r="X11" s="378">
        <v>0</v>
      </c>
      <c r="AA11" s="818">
        <v>0.12</v>
      </c>
      <c r="AB11" s="821"/>
      <c r="AC11" s="818" t="s">
        <v>3</v>
      </c>
      <c r="AD11" s="819"/>
      <c r="AE11" s="820" t="s">
        <v>3</v>
      </c>
      <c r="AF11" s="819"/>
      <c r="AG11" s="72"/>
      <c r="AH11" s="73"/>
      <c r="AI11" s="73"/>
      <c r="AJ11" s="372"/>
      <c r="AK11" s="10"/>
      <c r="AL11" s="9"/>
      <c r="AM11" s="57" t="s">
        <v>105</v>
      </c>
      <c r="AN11" s="58"/>
      <c r="AO11" s="41" t="s">
        <v>101</v>
      </c>
      <c r="AP11" s="39"/>
      <c r="AQ11" s="39"/>
      <c r="AR11" s="39"/>
      <c r="AS11" s="39"/>
      <c r="AT11" s="40"/>
      <c r="AU11" s="39"/>
      <c r="AV11" s="39"/>
      <c r="AW11" s="40"/>
      <c r="AX11" s="2"/>
      <c r="BD11" s="843">
        <v>0.12</v>
      </c>
      <c r="BE11" s="844"/>
      <c r="BF11" s="843">
        <v>0.41</v>
      </c>
      <c r="BG11" s="840"/>
      <c r="BH11" s="843">
        <v>0.41</v>
      </c>
      <c r="BI11" s="840"/>
      <c r="BK11" s="818" t="s">
        <v>15</v>
      </c>
      <c r="BL11" s="821"/>
      <c r="BM11" s="818" t="s">
        <v>77</v>
      </c>
      <c r="BN11" s="819"/>
      <c r="BO11" s="852" t="s">
        <v>77</v>
      </c>
      <c r="BP11" s="853"/>
      <c r="BU11" s="2"/>
      <c r="BV11" s="10"/>
    </row>
    <row r="12" spans="1:76" ht="15.6" customHeight="1" x14ac:dyDescent="0.25">
      <c r="A12" s="9"/>
      <c r="B12" s="57" t="s">
        <v>106</v>
      </c>
      <c r="C12" s="58"/>
      <c r="D12" s="47" t="s">
        <v>115</v>
      </c>
      <c r="E12" s="39"/>
      <c r="F12" s="39"/>
      <c r="G12" s="39"/>
      <c r="H12" s="39"/>
      <c r="I12" s="95"/>
      <c r="J12" s="49" t="s">
        <v>116</v>
      </c>
      <c r="K12" s="39"/>
      <c r="L12" s="40"/>
      <c r="M12" s="2"/>
      <c r="O12" s="843" t="s">
        <v>15</v>
      </c>
      <c r="P12" s="844"/>
      <c r="Q12" s="843">
        <v>0.73</v>
      </c>
      <c r="R12" s="840"/>
      <c r="S12" s="839" t="s">
        <v>61</v>
      </c>
      <c r="T12" s="840"/>
      <c r="U12" s="376">
        <v>0</v>
      </c>
      <c r="V12" s="377">
        <v>1</v>
      </c>
      <c r="W12" s="377">
        <v>0</v>
      </c>
      <c r="X12" s="378">
        <v>0</v>
      </c>
      <c r="AA12" s="818" t="s">
        <v>15</v>
      </c>
      <c r="AB12" s="821"/>
      <c r="AC12" s="818" t="s">
        <v>77</v>
      </c>
      <c r="AD12" s="819"/>
      <c r="AE12" s="820" t="s">
        <v>61</v>
      </c>
      <c r="AF12" s="819"/>
      <c r="AG12" s="72">
        <v>0</v>
      </c>
      <c r="AH12" s="73">
        <v>1</v>
      </c>
      <c r="AI12" s="73">
        <v>0</v>
      </c>
      <c r="AJ12" s="74">
        <v>0</v>
      </c>
      <c r="AK12" s="10"/>
      <c r="AL12" s="9"/>
      <c r="AM12" s="57" t="s">
        <v>106</v>
      </c>
      <c r="AN12" s="58"/>
      <c r="AO12" s="47" t="s">
        <v>115</v>
      </c>
      <c r="AP12" s="39"/>
      <c r="AQ12" s="39"/>
      <c r="AR12" s="39"/>
      <c r="AS12" s="39"/>
      <c r="AT12" s="95"/>
      <c r="AU12" s="49" t="s">
        <v>116</v>
      </c>
      <c r="AV12" s="39"/>
      <c r="AW12" s="40"/>
      <c r="AX12" s="2"/>
      <c r="BD12" s="843" t="s">
        <v>15</v>
      </c>
      <c r="BE12" s="844"/>
      <c r="BF12" s="843">
        <v>0.73</v>
      </c>
      <c r="BG12" s="840"/>
      <c r="BH12" s="843">
        <v>0.73</v>
      </c>
      <c r="BI12" s="840"/>
      <c r="BK12" s="818" t="s">
        <v>16</v>
      </c>
      <c r="BL12" s="821"/>
      <c r="BM12" s="818" t="s">
        <v>78</v>
      </c>
      <c r="BN12" s="819"/>
      <c r="BO12" s="852" t="s">
        <v>78</v>
      </c>
      <c r="BP12" s="853"/>
      <c r="BU12" s="2"/>
      <c r="BV12" s="10"/>
    </row>
    <row r="13" spans="1:76" ht="15.6" customHeight="1" x14ac:dyDescent="0.25">
      <c r="A13" s="9"/>
      <c r="B13" s="57" t="s">
        <v>107</v>
      </c>
      <c r="C13" s="58"/>
      <c r="D13" s="47" t="s">
        <v>119</v>
      </c>
      <c r="E13" s="39"/>
      <c r="F13" s="39"/>
      <c r="G13" s="39"/>
      <c r="H13" s="39"/>
      <c r="I13" s="50"/>
      <c r="J13" s="49" t="s">
        <v>116</v>
      </c>
      <c r="K13" s="39"/>
      <c r="L13" s="40"/>
      <c r="M13" s="2"/>
      <c r="O13" s="818" t="s">
        <v>16</v>
      </c>
      <c r="P13" s="821"/>
      <c r="Q13" s="818" t="s">
        <v>65</v>
      </c>
      <c r="R13" s="819"/>
      <c r="S13" s="820" t="s">
        <v>66</v>
      </c>
      <c r="T13" s="819"/>
      <c r="U13" s="72">
        <v>1</v>
      </c>
      <c r="V13" s="73">
        <v>1</v>
      </c>
      <c r="W13" s="73">
        <v>0</v>
      </c>
      <c r="X13" s="74">
        <v>0</v>
      </c>
      <c r="AA13" s="818" t="s">
        <v>16</v>
      </c>
      <c r="AB13" s="821"/>
      <c r="AC13" s="818" t="s">
        <v>78</v>
      </c>
      <c r="AD13" s="819"/>
      <c r="AE13" s="820" t="s">
        <v>61</v>
      </c>
      <c r="AF13" s="819"/>
      <c r="AG13" s="72">
        <v>0</v>
      </c>
      <c r="AH13" s="73">
        <v>1</v>
      </c>
      <c r="AI13" s="73">
        <v>0</v>
      </c>
      <c r="AJ13" s="74">
        <v>0</v>
      </c>
      <c r="AK13" s="10"/>
      <c r="AL13" s="9"/>
      <c r="AM13" s="57" t="s">
        <v>107</v>
      </c>
      <c r="AN13" s="58"/>
      <c r="AO13" s="47" t="s">
        <v>119</v>
      </c>
      <c r="AP13" s="39"/>
      <c r="AQ13" s="39"/>
      <c r="AR13" s="39"/>
      <c r="AS13" s="39"/>
      <c r="AT13" s="50"/>
      <c r="AU13" s="49" t="s">
        <v>116</v>
      </c>
      <c r="AV13" s="39"/>
      <c r="AW13" s="40"/>
      <c r="AX13" s="2"/>
      <c r="BD13" s="818" t="s">
        <v>16</v>
      </c>
      <c r="BE13" s="821"/>
      <c r="BF13" s="818" t="s">
        <v>65</v>
      </c>
      <c r="BG13" s="819"/>
      <c r="BH13" s="818" t="s">
        <v>65</v>
      </c>
      <c r="BI13" s="819"/>
      <c r="BK13" s="818" t="s">
        <v>17</v>
      </c>
      <c r="BL13" s="821"/>
      <c r="BM13" s="818" t="s">
        <v>79</v>
      </c>
      <c r="BN13" s="819"/>
      <c r="BO13" s="852" t="s">
        <v>79</v>
      </c>
      <c r="BP13" s="853"/>
      <c r="BU13" s="2"/>
      <c r="BV13" s="10"/>
    </row>
    <row r="14" spans="1:76" ht="15.6" customHeight="1" x14ac:dyDescent="0.25">
      <c r="A14" s="9"/>
      <c r="B14" s="57" t="s">
        <v>108</v>
      </c>
      <c r="C14" s="58"/>
      <c r="D14" s="96" t="s">
        <v>136</v>
      </c>
      <c r="E14" s="39"/>
      <c r="F14" s="39"/>
      <c r="G14" s="39"/>
      <c r="H14" s="39"/>
      <c r="I14" s="40"/>
      <c r="J14" s="39"/>
      <c r="K14" s="39"/>
      <c r="L14" s="40"/>
      <c r="M14" s="2"/>
      <c r="O14" s="818" t="s">
        <v>17</v>
      </c>
      <c r="P14" s="821"/>
      <c r="Q14" s="818">
        <v>1.37</v>
      </c>
      <c r="R14" s="819"/>
      <c r="S14" s="820">
        <v>1.5</v>
      </c>
      <c r="T14" s="819"/>
      <c r="U14" s="72">
        <v>1</v>
      </c>
      <c r="V14" s="73">
        <v>0</v>
      </c>
      <c r="W14" s="73">
        <v>1</v>
      </c>
      <c r="X14" s="74">
        <v>0</v>
      </c>
      <c r="AA14" s="818" t="s">
        <v>17</v>
      </c>
      <c r="AB14" s="821"/>
      <c r="AC14" s="818" t="s">
        <v>79</v>
      </c>
      <c r="AD14" s="819"/>
      <c r="AE14" s="820" t="s">
        <v>19</v>
      </c>
      <c r="AF14" s="819"/>
      <c r="AG14" s="72">
        <v>1</v>
      </c>
      <c r="AH14" s="73">
        <v>0</v>
      </c>
      <c r="AI14" s="73">
        <v>1</v>
      </c>
      <c r="AJ14" s="74">
        <v>0</v>
      </c>
      <c r="AK14" s="10"/>
      <c r="AL14" s="9"/>
      <c r="AM14" s="57" t="s">
        <v>108</v>
      </c>
      <c r="AN14" s="58"/>
      <c r="AO14" s="47" t="s">
        <v>112</v>
      </c>
      <c r="AP14" s="39"/>
      <c r="AQ14" s="39"/>
      <c r="AR14" s="39"/>
      <c r="AS14" s="39"/>
      <c r="AT14" s="40"/>
      <c r="AU14" s="39"/>
      <c r="AV14" s="39"/>
      <c r="AW14" s="40"/>
      <c r="AX14" s="2"/>
      <c r="BD14" s="818" t="s">
        <v>17</v>
      </c>
      <c r="BE14" s="821"/>
      <c r="BF14" s="818">
        <v>1.37</v>
      </c>
      <c r="BG14" s="819"/>
      <c r="BH14" s="818">
        <v>1.37</v>
      </c>
      <c r="BI14" s="819"/>
      <c r="BK14" s="818" t="s">
        <v>18</v>
      </c>
      <c r="BL14" s="821"/>
      <c r="BM14" s="818" t="s">
        <v>80</v>
      </c>
      <c r="BN14" s="819"/>
      <c r="BO14" s="852" t="s">
        <v>80</v>
      </c>
      <c r="BP14" s="853"/>
      <c r="BU14" s="2"/>
      <c r="BV14" s="10"/>
    </row>
    <row r="15" spans="1:76" ht="15.6" customHeight="1" x14ac:dyDescent="0.25">
      <c r="A15" s="9"/>
      <c r="B15" s="59" t="s">
        <v>109</v>
      </c>
      <c r="C15" s="60"/>
      <c r="D15" s="42"/>
      <c r="E15" s="43"/>
      <c r="F15" s="43"/>
      <c r="G15" s="43"/>
      <c r="H15" s="43"/>
      <c r="I15" s="44"/>
      <c r="J15" s="43"/>
      <c r="K15" s="43"/>
      <c r="L15" s="44"/>
      <c r="M15" s="2"/>
      <c r="O15" s="843" t="s">
        <v>18</v>
      </c>
      <c r="P15" s="844"/>
      <c r="Q15" s="843" t="s">
        <v>68</v>
      </c>
      <c r="R15" s="840"/>
      <c r="S15" s="839" t="s">
        <v>69</v>
      </c>
      <c r="T15" s="840"/>
      <c r="U15" s="376">
        <v>1</v>
      </c>
      <c r="V15" s="377">
        <v>1</v>
      </c>
      <c r="W15" s="377">
        <v>1</v>
      </c>
      <c r="X15" s="378">
        <v>0</v>
      </c>
      <c r="Y15" s="357"/>
      <c r="Z15" s="357"/>
      <c r="AA15" s="818" t="s">
        <v>18</v>
      </c>
      <c r="AB15" s="821"/>
      <c r="AC15" s="818" t="s">
        <v>80</v>
      </c>
      <c r="AD15" s="819"/>
      <c r="AE15" s="820" t="s">
        <v>67</v>
      </c>
      <c r="AF15" s="819"/>
      <c r="AG15" s="72">
        <v>0</v>
      </c>
      <c r="AH15" s="73">
        <v>1</v>
      </c>
      <c r="AI15" s="73">
        <v>1</v>
      </c>
      <c r="AJ15" s="74">
        <v>0</v>
      </c>
      <c r="AK15" s="10"/>
      <c r="AL15" s="9"/>
      <c r="AM15" s="59" t="s">
        <v>109</v>
      </c>
      <c r="AN15" s="60"/>
      <c r="AO15" s="42"/>
      <c r="AP15" s="43"/>
      <c r="AQ15" s="43"/>
      <c r="AR15" s="43"/>
      <c r="AS15" s="43"/>
      <c r="AT15" s="44"/>
      <c r="AU15" s="43"/>
      <c r="AV15" s="43"/>
      <c r="AW15" s="44"/>
      <c r="AX15" s="2"/>
      <c r="BD15" s="843" t="s">
        <v>18</v>
      </c>
      <c r="BE15" s="844"/>
      <c r="BF15" s="843" t="s">
        <v>68</v>
      </c>
      <c r="BG15" s="840"/>
      <c r="BH15" s="843" t="s">
        <v>68</v>
      </c>
      <c r="BI15" s="840"/>
      <c r="BK15" s="818" t="s">
        <v>48</v>
      </c>
      <c r="BL15" s="821"/>
      <c r="BM15" s="818" t="s">
        <v>81</v>
      </c>
      <c r="BN15" s="819"/>
      <c r="BO15" s="852" t="s">
        <v>81</v>
      </c>
      <c r="BP15" s="853"/>
      <c r="BU15" s="2"/>
      <c r="BV15" s="10"/>
    </row>
    <row r="16" spans="1:76" ht="15.6" customHeight="1" x14ac:dyDescent="0.25">
      <c r="A16" s="9"/>
      <c r="E16" s="92"/>
      <c r="F16" s="92"/>
      <c r="G16" s="92"/>
      <c r="H16" s="92"/>
      <c r="I16" s="92"/>
      <c r="J16" s="92"/>
      <c r="K16" s="92"/>
      <c r="L16" s="92"/>
      <c r="M16" s="2"/>
      <c r="O16" s="818" t="s">
        <v>48</v>
      </c>
      <c r="P16" s="821"/>
      <c r="Q16" s="818">
        <v>2.68</v>
      </c>
      <c r="R16" s="819"/>
      <c r="S16" s="820" t="s">
        <v>70</v>
      </c>
      <c r="T16" s="819"/>
      <c r="U16" s="72">
        <v>1</v>
      </c>
      <c r="V16" s="73">
        <v>0</v>
      </c>
      <c r="W16" s="73">
        <v>0</v>
      </c>
      <c r="X16" s="74">
        <v>1</v>
      </c>
      <c r="Y16" s="357"/>
      <c r="Z16" s="357"/>
      <c r="AA16" s="818" t="s">
        <v>48</v>
      </c>
      <c r="AB16" s="821"/>
      <c r="AC16" s="818" t="s">
        <v>81</v>
      </c>
      <c r="AD16" s="819"/>
      <c r="AE16" s="820" t="s">
        <v>83</v>
      </c>
      <c r="AF16" s="819"/>
      <c r="AG16" s="72">
        <v>0</v>
      </c>
      <c r="AH16" s="73">
        <v>0</v>
      </c>
      <c r="AI16" s="73">
        <v>0</v>
      </c>
      <c r="AJ16" s="74">
        <v>1</v>
      </c>
      <c r="AK16" s="10"/>
      <c r="AL16" s="9"/>
      <c r="AM16" s="2"/>
      <c r="AN16" s="2"/>
      <c r="AO16" s="2"/>
      <c r="AV16" s="2"/>
      <c r="AW16" s="2"/>
      <c r="AX16" s="2"/>
      <c r="BD16" s="818" t="s">
        <v>48</v>
      </c>
      <c r="BE16" s="821"/>
      <c r="BF16" s="818">
        <v>2.68</v>
      </c>
      <c r="BG16" s="819"/>
      <c r="BH16" s="818">
        <v>2.68</v>
      </c>
      <c r="BI16" s="819"/>
      <c r="BK16" s="818" t="s">
        <v>19</v>
      </c>
      <c r="BL16" s="821"/>
      <c r="BM16" s="818" t="s">
        <v>82</v>
      </c>
      <c r="BN16" s="819"/>
      <c r="BO16" s="852" t="s">
        <v>82</v>
      </c>
      <c r="BP16" s="853"/>
      <c r="BU16" s="2"/>
      <c r="BV16" s="10"/>
    </row>
    <row r="17" spans="1:74" ht="15.6" customHeight="1" thickBot="1" x14ac:dyDescent="0.3">
      <c r="A17" s="9"/>
      <c r="B17" s="97" t="s">
        <v>138</v>
      </c>
      <c r="M17" s="2"/>
      <c r="O17" s="818" t="s">
        <v>19</v>
      </c>
      <c r="P17" s="821"/>
      <c r="Q17" s="818">
        <v>3.4</v>
      </c>
      <c r="R17" s="819"/>
      <c r="S17" s="820" t="s">
        <v>71</v>
      </c>
      <c r="T17" s="819"/>
      <c r="U17" s="72">
        <v>0</v>
      </c>
      <c r="V17" s="73">
        <v>1</v>
      </c>
      <c r="W17" s="73">
        <v>0</v>
      </c>
      <c r="X17" s="74">
        <v>1</v>
      </c>
      <c r="Y17" s="357"/>
      <c r="Z17" s="357"/>
      <c r="AA17" s="818" t="s">
        <v>19</v>
      </c>
      <c r="AB17" s="821"/>
      <c r="AC17" s="818" t="s">
        <v>82</v>
      </c>
      <c r="AD17" s="819"/>
      <c r="AE17" s="820" t="s">
        <v>71</v>
      </c>
      <c r="AF17" s="819"/>
      <c r="AG17" s="72">
        <v>0</v>
      </c>
      <c r="AH17" s="73">
        <v>1</v>
      </c>
      <c r="AI17" s="73">
        <v>0</v>
      </c>
      <c r="AJ17" s="74">
        <v>1</v>
      </c>
      <c r="AK17" s="10"/>
      <c r="AL17" s="9"/>
      <c r="AM17" s="2"/>
      <c r="AN17" s="2"/>
      <c r="AO17" s="2"/>
      <c r="AV17" s="2"/>
      <c r="AW17" s="2"/>
      <c r="AX17" s="2"/>
      <c r="BD17" s="818" t="s">
        <v>19</v>
      </c>
      <c r="BE17" s="821"/>
      <c r="BF17" s="818">
        <v>3.4</v>
      </c>
      <c r="BG17" s="819"/>
      <c r="BH17" s="818">
        <v>3.4</v>
      </c>
      <c r="BI17" s="819"/>
      <c r="BK17" s="818" t="s">
        <v>63</v>
      </c>
      <c r="BL17" s="821"/>
      <c r="BM17" s="818" t="s">
        <v>64</v>
      </c>
      <c r="BN17" s="819"/>
      <c r="BO17" s="852" t="s">
        <v>64</v>
      </c>
      <c r="BP17" s="853"/>
      <c r="BU17" s="2"/>
      <c r="BV17" s="10"/>
    </row>
    <row r="18" spans="1:74" ht="15.6" customHeight="1" thickBot="1" x14ac:dyDescent="0.3">
      <c r="A18" s="9"/>
      <c r="B18" s="94" t="s">
        <v>139</v>
      </c>
      <c r="C18" s="98"/>
      <c r="M18" s="2"/>
      <c r="O18" s="814">
        <v>3</v>
      </c>
      <c r="P18" s="815"/>
      <c r="Q18" s="814" t="s">
        <v>72</v>
      </c>
      <c r="R18" s="816"/>
      <c r="S18" s="817" t="s">
        <v>73</v>
      </c>
      <c r="T18" s="816"/>
      <c r="U18" s="75">
        <v>0</v>
      </c>
      <c r="V18" s="76">
        <v>0</v>
      </c>
      <c r="W18" s="76">
        <v>1</v>
      </c>
      <c r="X18" s="77">
        <v>1</v>
      </c>
      <c r="Y18" s="357"/>
      <c r="Z18" s="357"/>
      <c r="AA18" s="814">
        <v>3</v>
      </c>
      <c r="AB18" s="815"/>
      <c r="AC18" s="814" t="s">
        <v>64</v>
      </c>
      <c r="AD18" s="816"/>
      <c r="AE18" s="817" t="s">
        <v>64</v>
      </c>
      <c r="AF18" s="816"/>
      <c r="AG18" s="75"/>
      <c r="AH18" s="76"/>
      <c r="AI18" s="76"/>
      <c r="AJ18" s="77"/>
      <c r="AK18" s="10"/>
      <c r="AL18" s="9"/>
      <c r="AM18" s="796" t="s">
        <v>118</v>
      </c>
      <c r="AN18" s="797"/>
      <c r="AO18" s="797"/>
      <c r="AP18" s="797"/>
      <c r="AQ18" s="797"/>
      <c r="AR18" s="797"/>
      <c r="AS18" s="797"/>
      <c r="AT18" s="797"/>
      <c r="AU18" s="797"/>
      <c r="AV18" s="797"/>
      <c r="AW18" s="797"/>
      <c r="AX18" s="797"/>
      <c r="AY18" s="798"/>
      <c r="BD18" s="814">
        <v>3</v>
      </c>
      <c r="BE18" s="815"/>
      <c r="BF18" s="814" t="s">
        <v>72</v>
      </c>
      <c r="BG18" s="816"/>
      <c r="BH18" s="814" t="s">
        <v>72</v>
      </c>
      <c r="BI18" s="816"/>
      <c r="BK18" s="814">
        <v>3</v>
      </c>
      <c r="BL18" s="815"/>
      <c r="BM18" s="814" t="s">
        <v>64</v>
      </c>
      <c r="BN18" s="816"/>
      <c r="BO18" s="865" t="s">
        <v>64</v>
      </c>
      <c r="BP18" s="866"/>
      <c r="BU18" s="2"/>
      <c r="BV18" s="10"/>
    </row>
    <row r="19" spans="1:74" ht="15.6" customHeight="1" x14ac:dyDescent="0.25">
      <c r="A19" s="9"/>
      <c r="M19" s="2"/>
      <c r="AK19" s="10"/>
      <c r="AL19" s="9"/>
      <c r="AM19" s="2"/>
      <c r="AV19" s="31"/>
      <c r="AW19" s="31"/>
      <c r="AX19" s="2"/>
      <c r="BU19" s="2"/>
      <c r="BV19" s="10"/>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849" t="s">
        <v>92</v>
      </c>
      <c r="AJ21" s="849" t="s">
        <v>93</v>
      </c>
      <c r="AK21" s="10"/>
      <c r="AL21" s="9"/>
      <c r="AM21" s="101" t="s">
        <v>143</v>
      </c>
      <c r="AR21" s="31"/>
      <c r="AS21" s="31"/>
      <c r="AT21" s="31"/>
      <c r="AU21" s="31"/>
      <c r="AV21" s="31"/>
      <c r="AW21" s="31"/>
      <c r="AX21" s="99"/>
      <c r="BQ21" s="849" t="s">
        <v>84</v>
      </c>
      <c r="BR21" s="849" t="s">
        <v>85</v>
      </c>
      <c r="BS21" s="849" t="s">
        <v>142</v>
      </c>
      <c r="BT21" s="849" t="s">
        <v>87</v>
      </c>
      <c r="BU21" s="2"/>
      <c r="BV21" s="10"/>
    </row>
    <row r="22" spans="1:74" ht="15.6" customHeight="1" x14ac:dyDescent="0.25">
      <c r="A22" s="16"/>
      <c r="M22" s="2"/>
      <c r="AA22" s="849"/>
      <c r="AB22" s="849"/>
      <c r="AC22" s="849"/>
      <c r="AD22" s="849"/>
      <c r="AE22" s="849"/>
      <c r="AF22" s="849"/>
      <c r="AG22" s="849"/>
      <c r="AH22" s="849"/>
      <c r="AI22" s="849"/>
      <c r="AJ22" s="849"/>
      <c r="AK22" s="10"/>
      <c r="AL22" s="9"/>
      <c r="AM22" s="99"/>
      <c r="AN22" s="101" t="s">
        <v>144</v>
      </c>
      <c r="AO22" s="99"/>
      <c r="AP22" s="99"/>
      <c r="AQ22" s="99"/>
      <c r="AR22" s="99"/>
      <c r="AS22" s="99"/>
      <c r="AT22" s="99"/>
      <c r="AU22" s="99"/>
      <c r="AV22" s="99"/>
      <c r="AW22" s="99"/>
      <c r="AX22" s="99"/>
      <c r="BQ22" s="849"/>
      <c r="BR22" s="849"/>
      <c r="BS22" s="849"/>
      <c r="BT22" s="849"/>
      <c r="BU22" s="2"/>
      <c r="BV22" s="10"/>
    </row>
    <row r="23" spans="1:74" ht="15.6" customHeight="1" x14ac:dyDescent="0.25">
      <c r="A23" s="9"/>
      <c r="M23" s="2"/>
      <c r="Y23" s="2"/>
      <c r="Z23" s="2"/>
      <c r="AA23" s="849"/>
      <c r="AB23" s="849"/>
      <c r="AC23" s="849"/>
      <c r="AD23" s="849"/>
      <c r="AE23" s="849"/>
      <c r="AF23" s="849"/>
      <c r="AG23" s="849"/>
      <c r="AH23" s="849"/>
      <c r="AI23" s="849"/>
      <c r="AJ23" s="849"/>
      <c r="AK23" s="10"/>
      <c r="AL23" s="9"/>
      <c r="AM23" s="99"/>
      <c r="AN23" s="101" t="s">
        <v>145</v>
      </c>
      <c r="AO23" s="99"/>
      <c r="AP23" s="99"/>
      <c r="AQ23" s="99"/>
      <c r="AR23" s="99"/>
      <c r="AS23" s="99"/>
      <c r="AT23" s="99"/>
      <c r="AU23" s="99"/>
      <c r="AV23" s="99"/>
      <c r="AW23" s="99"/>
      <c r="AX23" s="99"/>
      <c r="BQ23" s="849"/>
      <c r="BR23" s="849"/>
      <c r="BS23" s="849"/>
      <c r="BT23" s="849"/>
      <c r="BU23" s="2"/>
      <c r="BV23" s="10"/>
    </row>
    <row r="24" spans="1:74" ht="15.6" customHeight="1" thickBot="1" x14ac:dyDescent="0.3">
      <c r="A24" s="9"/>
      <c r="M24" s="2"/>
      <c r="Y24" s="2"/>
      <c r="Z24" s="2"/>
      <c r="AA24" s="849"/>
      <c r="AB24" s="849"/>
      <c r="AC24" s="849"/>
      <c r="AD24" s="849"/>
      <c r="AE24" s="849"/>
      <c r="AF24" s="849"/>
      <c r="AG24" s="849"/>
      <c r="AH24" s="849"/>
      <c r="AI24" s="849"/>
      <c r="AJ24" s="849"/>
      <c r="AK24" s="10"/>
      <c r="AL24" s="9"/>
      <c r="AM24" s="2"/>
      <c r="AN24" s="2"/>
      <c r="AO24" s="2"/>
      <c r="AP24" s="2"/>
      <c r="AQ24" s="2"/>
      <c r="AR24" s="2"/>
      <c r="AS24" s="2"/>
      <c r="AT24" s="2"/>
      <c r="AU24" s="2"/>
      <c r="AV24" s="2"/>
      <c r="AW24" s="2"/>
      <c r="AX24" s="2"/>
      <c r="BI24" s="2"/>
      <c r="BJ24" s="2"/>
      <c r="BQ24" s="867"/>
      <c r="BR24" s="867"/>
      <c r="BS24" s="849"/>
      <c r="BT24" s="867"/>
      <c r="BU24" s="2"/>
      <c r="BV24" s="10"/>
    </row>
    <row r="25" spans="1:74" ht="15.6" customHeight="1" thickBot="1" x14ac:dyDescent="0.35">
      <c r="A25" s="9"/>
      <c r="B25" s="2"/>
      <c r="C25" s="2"/>
      <c r="D25" s="2"/>
      <c r="E25" s="2"/>
      <c r="F25" s="2"/>
      <c r="G25" s="2"/>
      <c r="H25" s="2"/>
      <c r="I25" s="2"/>
      <c r="J25" s="2"/>
      <c r="O25" s="854" t="s">
        <v>94</v>
      </c>
      <c r="P25" s="855"/>
      <c r="Q25" s="855"/>
      <c r="R25" s="855"/>
      <c r="S25" s="855"/>
      <c r="T25" s="855"/>
      <c r="U25" s="856"/>
      <c r="X25" s="836" t="s">
        <v>95</v>
      </c>
      <c r="Y25" s="836"/>
      <c r="Z25" s="836"/>
      <c r="AA25" s="20"/>
      <c r="AB25" s="20"/>
      <c r="AC25" s="20"/>
      <c r="AD25" s="20"/>
      <c r="AE25" s="25"/>
      <c r="AF25" s="33"/>
      <c r="AG25" s="67"/>
      <c r="AH25" s="33"/>
      <c r="AI25" s="67"/>
      <c r="AJ25" s="33"/>
      <c r="AK25" s="10"/>
      <c r="AL25" s="9"/>
      <c r="AM25" s="808" t="s">
        <v>117</v>
      </c>
      <c r="AN25" s="809"/>
      <c r="AO25" s="809"/>
      <c r="AP25" s="809"/>
      <c r="AQ25" s="809"/>
      <c r="AR25" s="809"/>
      <c r="AS25" s="809"/>
      <c r="AT25" s="809"/>
      <c r="AU25" s="809"/>
      <c r="AV25" s="809"/>
      <c r="AW25" s="809"/>
      <c r="AX25" s="809"/>
      <c r="AY25" s="810"/>
      <c r="AZ25" s="54"/>
      <c r="BA25" s="54"/>
      <c r="BI25" s="2"/>
      <c r="BJ25" s="2"/>
      <c r="BN25" s="836" t="s">
        <v>56</v>
      </c>
      <c r="BO25" s="836"/>
      <c r="BP25" s="836"/>
      <c r="BQ25" s="33"/>
      <c r="BR25" s="33"/>
      <c r="BS25" s="33"/>
      <c r="BT25" s="33"/>
      <c r="BU25" s="2"/>
      <c r="BV25" s="10"/>
    </row>
    <row r="26" spans="1:74" ht="15.6" customHeight="1" thickBot="1" x14ac:dyDescent="0.35">
      <c r="A26" s="9"/>
      <c r="B26" s="2"/>
      <c r="C26" s="2"/>
      <c r="D26" s="2"/>
      <c r="E26" s="2"/>
      <c r="F26" s="2"/>
      <c r="G26" s="2"/>
      <c r="H26" s="2"/>
      <c r="I26" s="2"/>
      <c r="J26" s="2"/>
      <c r="O26" s="857"/>
      <c r="P26" s="858"/>
      <c r="Q26" s="858"/>
      <c r="R26" s="858"/>
      <c r="S26" s="858"/>
      <c r="T26" s="858"/>
      <c r="U26" s="859"/>
      <c r="X26" s="836" t="s">
        <v>96</v>
      </c>
      <c r="Y26" s="836"/>
      <c r="Z26" s="836"/>
      <c r="AA26" s="20"/>
      <c r="AB26" s="20"/>
      <c r="AC26" s="20"/>
      <c r="AD26" s="21"/>
      <c r="AE26" s="32"/>
      <c r="AF26" s="65"/>
      <c r="AG26" s="32"/>
      <c r="AH26" s="68"/>
      <c r="AI26" s="33"/>
      <c r="AJ26" s="22"/>
      <c r="AK26" s="10"/>
      <c r="AL26" s="9"/>
      <c r="AM26" s="811"/>
      <c r="AN26" s="812"/>
      <c r="AO26" s="812"/>
      <c r="AP26" s="812"/>
      <c r="AQ26" s="812"/>
      <c r="AR26" s="812"/>
      <c r="AS26" s="812"/>
      <c r="AT26" s="812"/>
      <c r="AU26" s="812"/>
      <c r="AV26" s="812"/>
      <c r="AW26" s="812"/>
      <c r="AX26" s="812"/>
      <c r="AY26" s="813"/>
      <c r="AZ26" s="54"/>
      <c r="BA26" s="54"/>
      <c r="BI26" s="2"/>
      <c r="BJ26" s="2"/>
      <c r="BN26" s="836" t="s">
        <v>76</v>
      </c>
      <c r="BO26" s="836"/>
      <c r="BP26" s="836"/>
      <c r="BQ26" s="22"/>
      <c r="BR26" s="80"/>
      <c r="BS26" s="100"/>
      <c r="BT26" s="23"/>
      <c r="BU26" s="2"/>
      <c r="BV26" s="10"/>
    </row>
    <row r="27" spans="1:74" ht="15.6" customHeight="1" x14ac:dyDescent="0.25">
      <c r="A27" s="9"/>
      <c r="B27" s="2"/>
      <c r="C27" s="2"/>
      <c r="D27" s="2"/>
      <c r="E27" s="2"/>
      <c r="F27" s="2"/>
      <c r="G27" s="2"/>
      <c r="H27" s="2"/>
      <c r="I27" s="2"/>
      <c r="J27" s="2"/>
      <c r="AK27" s="10"/>
      <c r="AL27" s="9"/>
      <c r="AM27" s="2"/>
      <c r="AN27" s="2"/>
      <c r="AO27" s="2"/>
      <c r="AP27" s="2"/>
      <c r="AQ27" s="2"/>
      <c r="AR27" s="2"/>
      <c r="AS27" s="2"/>
      <c r="AT27" s="2"/>
      <c r="AU27" s="2"/>
      <c r="AV27" s="2"/>
      <c r="AW27" s="2"/>
      <c r="AX27" s="2"/>
      <c r="BK27" s="2"/>
      <c r="BL27" s="2"/>
      <c r="BM27" s="2"/>
      <c r="BN27" s="99"/>
      <c r="BO27" s="99"/>
      <c r="BP27" s="99"/>
      <c r="BQ27" s="99"/>
      <c r="BR27" s="99"/>
      <c r="BS27" s="102"/>
      <c r="BT27" s="99"/>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179">
    <mergeCell ref="J7:L7"/>
    <mergeCell ref="O7:R7"/>
    <mergeCell ref="S7:X7"/>
    <mergeCell ref="AA7:AD7"/>
    <mergeCell ref="AE7:AJ7"/>
    <mergeCell ref="AU7:AW7"/>
    <mergeCell ref="A1:BV2"/>
    <mergeCell ref="B6:L6"/>
    <mergeCell ref="O6:X6"/>
    <mergeCell ref="AA6:AJ6"/>
    <mergeCell ref="AM6:AW6"/>
    <mergeCell ref="BD6:BI6"/>
    <mergeCell ref="BK6:BP6"/>
    <mergeCell ref="BD7:BG7"/>
    <mergeCell ref="BH7:BI7"/>
    <mergeCell ref="BK7:BN7"/>
    <mergeCell ref="BO7:BP7"/>
    <mergeCell ref="O8:P8"/>
    <mergeCell ref="Q8:R8"/>
    <mergeCell ref="S8:T8"/>
    <mergeCell ref="U8:X8"/>
    <mergeCell ref="AA8:AB8"/>
    <mergeCell ref="AC8:AD8"/>
    <mergeCell ref="O10:P10"/>
    <mergeCell ref="Q10:R10"/>
    <mergeCell ref="S10:T10"/>
    <mergeCell ref="AA10:AB10"/>
    <mergeCell ref="AC10:AD10"/>
    <mergeCell ref="AE10:AF10"/>
    <mergeCell ref="BM8:BN8"/>
    <mergeCell ref="BO8:BP8"/>
    <mergeCell ref="O9:P9"/>
    <mergeCell ref="Q9:R9"/>
    <mergeCell ref="S9:T9"/>
    <mergeCell ref="AA9:AB9"/>
    <mergeCell ref="AC9:AD9"/>
    <mergeCell ref="AE9:AF9"/>
    <mergeCell ref="BD9:BE9"/>
    <mergeCell ref="BF9:BG9"/>
    <mergeCell ref="AE8:AF8"/>
    <mergeCell ref="AG8:AJ8"/>
    <mergeCell ref="BD8:BE8"/>
    <mergeCell ref="BF8:BG8"/>
    <mergeCell ref="BH8:BI8"/>
    <mergeCell ref="BK8:BL8"/>
    <mergeCell ref="BD10:BE10"/>
    <mergeCell ref="BF10:BG10"/>
    <mergeCell ref="BH10:BI10"/>
    <mergeCell ref="BK10:BL10"/>
    <mergeCell ref="BM10:BN10"/>
    <mergeCell ref="BO10:BP10"/>
    <mergeCell ref="BH9:BI9"/>
    <mergeCell ref="BK9:BL9"/>
    <mergeCell ref="BM9:BN9"/>
    <mergeCell ref="BO9:BP9"/>
    <mergeCell ref="BD11:BE11"/>
    <mergeCell ref="BF11:BG11"/>
    <mergeCell ref="BH11:BI11"/>
    <mergeCell ref="BK11:BL11"/>
    <mergeCell ref="BM11:BN11"/>
    <mergeCell ref="BO11:BP11"/>
    <mergeCell ref="O11:P11"/>
    <mergeCell ref="Q11:R11"/>
    <mergeCell ref="S11:T11"/>
    <mergeCell ref="AA11:AB11"/>
    <mergeCell ref="AC11:AD11"/>
    <mergeCell ref="AE11:AF11"/>
    <mergeCell ref="BD12:BE12"/>
    <mergeCell ref="BF12:BG12"/>
    <mergeCell ref="BH12:BI12"/>
    <mergeCell ref="BK12:BL12"/>
    <mergeCell ref="BM12:BN12"/>
    <mergeCell ref="BO12:BP12"/>
    <mergeCell ref="O12:P12"/>
    <mergeCell ref="Q12:R12"/>
    <mergeCell ref="S12:T12"/>
    <mergeCell ref="AA12:AB12"/>
    <mergeCell ref="AC12:AD12"/>
    <mergeCell ref="AE12:AF12"/>
    <mergeCell ref="BD13:BE13"/>
    <mergeCell ref="BF13:BG13"/>
    <mergeCell ref="BH13:BI13"/>
    <mergeCell ref="BK13:BL13"/>
    <mergeCell ref="BM13:BN13"/>
    <mergeCell ref="BO13:BP13"/>
    <mergeCell ref="O13:P13"/>
    <mergeCell ref="Q13:R13"/>
    <mergeCell ref="S13:T13"/>
    <mergeCell ref="AA13:AB13"/>
    <mergeCell ref="AC13:AD13"/>
    <mergeCell ref="AE13:AF13"/>
    <mergeCell ref="BD14:BE14"/>
    <mergeCell ref="BF14:BG14"/>
    <mergeCell ref="BH14:BI14"/>
    <mergeCell ref="BK14:BL14"/>
    <mergeCell ref="BM14:BN14"/>
    <mergeCell ref="BO14:BP14"/>
    <mergeCell ref="O14:P14"/>
    <mergeCell ref="Q14:R14"/>
    <mergeCell ref="S14:T14"/>
    <mergeCell ref="AA14:AB14"/>
    <mergeCell ref="AC14:AD14"/>
    <mergeCell ref="AE14:AF14"/>
    <mergeCell ref="BD15:BE15"/>
    <mergeCell ref="BF15:BG15"/>
    <mergeCell ref="BH15:BI15"/>
    <mergeCell ref="BK15:BL15"/>
    <mergeCell ref="BM15:BN15"/>
    <mergeCell ref="BO15:BP15"/>
    <mergeCell ref="O15:P15"/>
    <mergeCell ref="Q15:R15"/>
    <mergeCell ref="S15:T15"/>
    <mergeCell ref="AA15:AB15"/>
    <mergeCell ref="AC15:AD15"/>
    <mergeCell ref="AE15:AF15"/>
    <mergeCell ref="BO17:BP17"/>
    <mergeCell ref="O17:P17"/>
    <mergeCell ref="Q17:R17"/>
    <mergeCell ref="S17:T17"/>
    <mergeCell ref="AA17:AB17"/>
    <mergeCell ref="AC17:AD17"/>
    <mergeCell ref="AE17:AF17"/>
    <mergeCell ref="BD16:BE16"/>
    <mergeCell ref="BF16:BG16"/>
    <mergeCell ref="BH16:BI16"/>
    <mergeCell ref="BK16:BL16"/>
    <mergeCell ref="BM16:BN16"/>
    <mergeCell ref="BO16:BP16"/>
    <mergeCell ref="O16:P16"/>
    <mergeCell ref="Q16:R16"/>
    <mergeCell ref="S16:T16"/>
    <mergeCell ref="AA16:AB16"/>
    <mergeCell ref="AC16:AD16"/>
    <mergeCell ref="AE16:AF16"/>
    <mergeCell ref="BM18:BN18"/>
    <mergeCell ref="O18:P18"/>
    <mergeCell ref="Q18:R18"/>
    <mergeCell ref="S18:T18"/>
    <mergeCell ref="AA18:AB18"/>
    <mergeCell ref="AC18:AD18"/>
    <mergeCell ref="AE18:AF18"/>
    <mergeCell ref="BD17:BE17"/>
    <mergeCell ref="BF17:BG17"/>
    <mergeCell ref="BH17:BI17"/>
    <mergeCell ref="BK17:BL17"/>
    <mergeCell ref="BM17:BN17"/>
    <mergeCell ref="AF21:AF24"/>
    <mergeCell ref="AG21:AG24"/>
    <mergeCell ref="AH21:AH24"/>
    <mergeCell ref="AI21:AI24"/>
    <mergeCell ref="AM18:AY18"/>
    <mergeCell ref="BD18:BE18"/>
    <mergeCell ref="BF18:BG18"/>
    <mergeCell ref="BH18:BI18"/>
    <mergeCell ref="BK18:BL18"/>
    <mergeCell ref="BN26:BP26"/>
    <mergeCell ref="B52:J53"/>
    <mergeCell ref="K52:AE53"/>
    <mergeCell ref="AM52:AU53"/>
    <mergeCell ref="AV52:BT53"/>
    <mergeCell ref="A3:BV3"/>
    <mergeCell ref="A4:AK4"/>
    <mergeCell ref="AL4:BV4"/>
    <mergeCell ref="AJ21:AJ24"/>
    <mergeCell ref="BQ21:BQ24"/>
    <mergeCell ref="BR21:BR24"/>
    <mergeCell ref="BS21:BS24"/>
    <mergeCell ref="BT21:BT24"/>
    <mergeCell ref="O25:U26"/>
    <mergeCell ref="X25:Z25"/>
    <mergeCell ref="AM25:AY26"/>
    <mergeCell ref="BN25:BP25"/>
    <mergeCell ref="X26:Z26"/>
    <mergeCell ref="BO18:BP18"/>
    <mergeCell ref="AA21:AA24"/>
    <mergeCell ref="AB21:AB24"/>
    <mergeCell ref="AC21:AC24"/>
    <mergeCell ref="AD21:AD24"/>
    <mergeCell ref="AE21:AE24"/>
  </mergeCells>
  <hyperlinks>
    <hyperlink ref="K52" r:id="rId1" tooltip="Click to view viewable format" display="https://pdm.vanderlande.com/download.aspx/G0027-620-00004-EN.pdf&amp;DocNumber=G0027-620-00004&amp;Language=EN&amp;mode=0&amp;OpenMode=inline" xr:uid="{00000000-0004-0000-0700-000000000000}"/>
    <hyperlink ref="AV52" r:id="rId2" tooltip="Click to view viewable format" display="https://pdm.vanderlande.com/download.aspx/G0027-620-00013-EN.pdf&amp;DocNumber=G0027-620-00013&amp;Language=EN&amp;mode=0&amp;OpenMode=inline" xr:uid="{00000000-0004-0000-07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1505"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1505" r:id="rId6"/>
      </mc:Fallback>
    </mc:AlternateContent>
    <mc:AlternateContent xmlns:mc="http://schemas.openxmlformats.org/markup-compatibility/2006">
      <mc:Choice Requires="x14">
        <oleObject progId="Visio.Drawing.11" shapeId="21506"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1506" r:id="rId8"/>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pageSetUpPr fitToPage="1"/>
  </sheetPr>
  <dimension ref="A1:BX54"/>
  <sheetViews>
    <sheetView zoomScale="90" zoomScaleNormal="90" workbookViewId="0">
      <selection activeCell="CA43" sqref="CA43"/>
    </sheetView>
  </sheetViews>
  <sheetFormatPr defaultRowHeight="13.2" x14ac:dyDescent="0.25"/>
  <cols>
    <col min="1" max="75" width="2.88671875" customWidth="1"/>
  </cols>
  <sheetData>
    <row r="1" spans="1:76" ht="12.75" customHeight="1" x14ac:dyDescent="0.25">
      <c r="A1" s="830" t="s">
        <v>273</v>
      </c>
      <c r="B1" s="831"/>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831"/>
      <c r="AN1" s="831"/>
      <c r="AO1" s="831"/>
      <c r="AP1" s="831"/>
      <c r="AQ1" s="831"/>
      <c r="AR1" s="831"/>
      <c r="AS1" s="831"/>
      <c r="AT1" s="831"/>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2"/>
    </row>
    <row r="2" spans="1:76" ht="7.5" customHeight="1" x14ac:dyDescent="0.25">
      <c r="A2" s="833"/>
      <c r="B2" s="834"/>
      <c r="C2" s="834"/>
      <c r="D2" s="834"/>
      <c r="E2" s="834"/>
      <c r="F2" s="834"/>
      <c r="G2" s="834"/>
      <c r="H2" s="834"/>
      <c r="I2" s="834"/>
      <c r="J2" s="834"/>
      <c r="K2" s="834"/>
      <c r="L2" s="834"/>
      <c r="M2" s="834"/>
      <c r="N2" s="834"/>
      <c r="O2" s="834"/>
      <c r="P2" s="834"/>
      <c r="Q2" s="834"/>
      <c r="R2" s="834"/>
      <c r="S2" s="834"/>
      <c r="T2" s="834"/>
      <c r="U2" s="834"/>
      <c r="V2" s="834"/>
      <c r="W2" s="834"/>
      <c r="X2" s="834"/>
      <c r="Y2" s="834"/>
      <c r="Z2" s="834"/>
      <c r="AA2" s="834"/>
      <c r="AB2" s="834"/>
      <c r="AC2" s="834"/>
      <c r="AD2" s="834"/>
      <c r="AE2" s="834"/>
      <c r="AF2" s="834"/>
      <c r="AG2" s="834"/>
      <c r="AH2" s="834"/>
      <c r="AI2" s="834"/>
      <c r="AJ2" s="834"/>
      <c r="AK2" s="834"/>
      <c r="AL2" s="834"/>
      <c r="AM2" s="834"/>
      <c r="AN2" s="834"/>
      <c r="AO2" s="834"/>
      <c r="AP2" s="834"/>
      <c r="AQ2" s="834"/>
      <c r="AR2" s="834"/>
      <c r="AS2" s="834"/>
      <c r="AT2" s="834"/>
      <c r="AU2" s="834"/>
      <c r="AV2" s="834"/>
      <c r="AW2" s="834"/>
      <c r="AX2" s="834"/>
      <c r="AY2" s="834"/>
      <c r="AZ2" s="834"/>
      <c r="BA2" s="834"/>
      <c r="BB2" s="834"/>
      <c r="BC2" s="834"/>
      <c r="BD2" s="834"/>
      <c r="BE2" s="834"/>
      <c r="BF2" s="834"/>
      <c r="BG2" s="834"/>
      <c r="BH2" s="834"/>
      <c r="BI2" s="834"/>
      <c r="BJ2" s="834"/>
      <c r="BK2" s="834"/>
      <c r="BL2" s="834"/>
      <c r="BM2" s="834"/>
      <c r="BN2" s="834"/>
      <c r="BO2" s="834"/>
      <c r="BP2" s="834"/>
      <c r="BQ2" s="834"/>
      <c r="BR2" s="834"/>
      <c r="BS2" s="834"/>
      <c r="BT2" s="834"/>
      <c r="BU2" s="834"/>
      <c r="BV2" s="835"/>
    </row>
    <row r="3" spans="1:76" ht="15" customHeight="1" thickBot="1" x14ac:dyDescent="0.3">
      <c r="A3" s="802" t="s">
        <v>126</v>
      </c>
      <c r="B3" s="803"/>
      <c r="C3" s="803"/>
      <c r="D3" s="803"/>
      <c r="E3" s="803"/>
      <c r="F3" s="803"/>
      <c r="G3" s="803"/>
      <c r="H3" s="803"/>
      <c r="I3" s="803"/>
      <c r="J3" s="803"/>
      <c r="K3" s="803"/>
      <c r="L3" s="803"/>
      <c r="M3" s="803"/>
      <c r="N3" s="803"/>
      <c r="O3" s="803"/>
      <c r="P3" s="803"/>
      <c r="Q3" s="803"/>
      <c r="R3" s="803"/>
      <c r="S3" s="803"/>
      <c r="T3" s="803"/>
      <c r="U3" s="803"/>
      <c r="V3" s="803"/>
      <c r="W3" s="803"/>
      <c r="X3" s="803"/>
      <c r="Y3" s="803"/>
      <c r="Z3" s="803"/>
      <c r="AA3" s="803"/>
      <c r="AB3" s="803"/>
      <c r="AC3" s="803"/>
      <c r="AD3" s="803"/>
      <c r="AE3" s="803"/>
      <c r="AF3" s="803"/>
      <c r="AG3" s="803"/>
      <c r="AH3" s="803"/>
      <c r="AI3" s="803"/>
      <c r="AJ3" s="803"/>
      <c r="AK3" s="803"/>
      <c r="AL3" s="803"/>
      <c r="AM3" s="803"/>
      <c r="AN3" s="803"/>
      <c r="AO3" s="803"/>
      <c r="AP3" s="803"/>
      <c r="AQ3" s="803"/>
      <c r="AR3" s="803"/>
      <c r="AS3" s="803"/>
      <c r="AT3" s="803"/>
      <c r="AU3" s="803"/>
      <c r="AV3" s="803"/>
      <c r="AW3" s="803"/>
      <c r="AX3" s="803"/>
      <c r="AY3" s="803"/>
      <c r="AZ3" s="803"/>
      <c r="BA3" s="803"/>
      <c r="BB3" s="803"/>
      <c r="BC3" s="803"/>
      <c r="BD3" s="803"/>
      <c r="BE3" s="803"/>
      <c r="BF3" s="803"/>
      <c r="BG3" s="803"/>
      <c r="BH3" s="803"/>
      <c r="BI3" s="803"/>
      <c r="BJ3" s="803"/>
      <c r="BK3" s="803"/>
      <c r="BL3" s="803"/>
      <c r="BM3" s="803"/>
      <c r="BN3" s="803"/>
      <c r="BO3" s="803"/>
      <c r="BP3" s="803"/>
      <c r="BQ3" s="803"/>
      <c r="BR3" s="803"/>
      <c r="BS3" s="803"/>
      <c r="BT3" s="803"/>
      <c r="BU3" s="803"/>
      <c r="BV3" s="804"/>
      <c r="BW3" s="14"/>
      <c r="BX3" s="14"/>
    </row>
    <row r="4" spans="1:76" ht="15" customHeight="1" x14ac:dyDescent="0.25">
      <c r="A4" s="799" t="s">
        <v>120</v>
      </c>
      <c r="B4" s="800"/>
      <c r="C4" s="800"/>
      <c r="D4" s="800"/>
      <c r="E4" s="800"/>
      <c r="F4" s="800"/>
      <c r="G4" s="800"/>
      <c r="H4" s="800"/>
      <c r="I4" s="800"/>
      <c r="J4" s="800"/>
      <c r="K4" s="800"/>
      <c r="L4" s="800"/>
      <c r="M4" s="800"/>
      <c r="N4" s="800"/>
      <c r="O4" s="800"/>
      <c r="P4" s="800"/>
      <c r="Q4" s="800"/>
      <c r="R4" s="800"/>
      <c r="S4" s="800"/>
      <c r="T4" s="800"/>
      <c r="U4" s="800"/>
      <c r="V4" s="800"/>
      <c r="W4" s="800"/>
      <c r="X4" s="800"/>
      <c r="Y4" s="800"/>
      <c r="Z4" s="800"/>
      <c r="AA4" s="800"/>
      <c r="AB4" s="800"/>
      <c r="AC4" s="800"/>
      <c r="AD4" s="800"/>
      <c r="AE4" s="800"/>
      <c r="AF4" s="800"/>
      <c r="AG4" s="800"/>
      <c r="AH4" s="800"/>
      <c r="AI4" s="800"/>
      <c r="AJ4" s="800"/>
      <c r="AK4" s="801"/>
      <c r="AL4" s="799" t="s">
        <v>121</v>
      </c>
      <c r="AM4" s="800"/>
      <c r="AN4" s="800"/>
      <c r="AO4" s="800"/>
      <c r="AP4" s="800"/>
      <c r="AQ4" s="800"/>
      <c r="AR4" s="800"/>
      <c r="AS4" s="800"/>
      <c r="AT4" s="800"/>
      <c r="AU4" s="800"/>
      <c r="AV4" s="800"/>
      <c r="AW4" s="800"/>
      <c r="AX4" s="800"/>
      <c r="AY4" s="800"/>
      <c r="AZ4" s="800"/>
      <c r="BA4" s="800"/>
      <c r="BB4" s="800"/>
      <c r="BC4" s="800"/>
      <c r="BD4" s="800"/>
      <c r="BE4" s="800"/>
      <c r="BF4" s="800"/>
      <c r="BG4" s="800"/>
      <c r="BH4" s="800"/>
      <c r="BI4" s="800"/>
      <c r="BJ4" s="800"/>
      <c r="BK4" s="800"/>
      <c r="BL4" s="800"/>
      <c r="BM4" s="800"/>
      <c r="BN4" s="800"/>
      <c r="BO4" s="800"/>
      <c r="BP4" s="800"/>
      <c r="BQ4" s="800"/>
      <c r="BR4" s="800"/>
      <c r="BS4" s="800"/>
      <c r="BT4" s="800"/>
      <c r="BU4" s="800"/>
      <c r="BV4" s="801"/>
      <c r="BW4" s="14"/>
      <c r="BX4" s="14"/>
    </row>
    <row r="5" spans="1:76" ht="15.6" customHeight="1" x14ac:dyDescent="0.25">
      <c r="A5" s="9"/>
      <c r="B5" s="2"/>
      <c r="C5" s="2"/>
      <c r="D5" s="2"/>
      <c r="E5" s="2"/>
      <c r="F5" s="2"/>
      <c r="G5" s="2"/>
      <c r="H5" s="2"/>
      <c r="I5" s="2"/>
      <c r="J5" s="2"/>
      <c r="K5" s="2"/>
      <c r="L5" s="2"/>
      <c r="M5" s="2"/>
      <c r="N5" s="2"/>
      <c r="O5" s="2"/>
      <c r="P5" s="2"/>
      <c r="Q5" s="2"/>
      <c r="R5" s="2"/>
      <c r="S5" s="2"/>
      <c r="T5" s="2"/>
      <c r="U5" s="2"/>
      <c r="V5" s="2"/>
      <c r="W5" s="2"/>
      <c r="X5" s="2"/>
      <c r="Y5" s="2"/>
      <c r="Z5" s="2"/>
      <c r="AA5" s="2"/>
      <c r="AB5" s="2"/>
      <c r="AC5" s="14"/>
      <c r="AD5" s="14"/>
      <c r="AE5" s="14"/>
      <c r="AF5" s="14"/>
      <c r="AG5" s="14"/>
      <c r="AH5" s="14"/>
      <c r="AI5" s="14"/>
      <c r="AJ5" s="14"/>
      <c r="AK5" s="45"/>
      <c r="AL5" s="46"/>
      <c r="AM5" s="14"/>
      <c r="AN5" s="14"/>
      <c r="AO5" s="14"/>
      <c r="AP5" s="14"/>
      <c r="AQ5" s="14"/>
      <c r="AR5" s="14"/>
      <c r="AS5" s="14"/>
      <c r="AT5" s="14"/>
      <c r="AU5" s="14"/>
      <c r="AV5" s="14"/>
      <c r="AW5" s="2"/>
      <c r="AX5" s="2"/>
      <c r="AY5" s="2"/>
      <c r="AZ5" s="2"/>
      <c r="BA5" s="2"/>
      <c r="BB5" s="2"/>
      <c r="BC5" s="2"/>
      <c r="BD5" s="2"/>
      <c r="BE5" s="2"/>
      <c r="BF5" s="2"/>
      <c r="BG5" s="2"/>
      <c r="BH5" s="2"/>
      <c r="BI5" s="2"/>
      <c r="BJ5" s="2"/>
      <c r="BK5" s="2"/>
      <c r="BL5" s="2"/>
      <c r="BM5" s="2"/>
      <c r="BN5" s="2"/>
      <c r="BO5" s="2"/>
      <c r="BP5" s="2"/>
      <c r="BQ5" s="2"/>
      <c r="BR5" s="2"/>
      <c r="BS5" s="2"/>
      <c r="BT5" s="2"/>
      <c r="BU5" s="2"/>
      <c r="BV5" s="10"/>
    </row>
    <row r="6" spans="1:76" ht="15.6" customHeight="1" x14ac:dyDescent="0.25">
      <c r="A6" s="9"/>
      <c r="B6" s="805" t="s">
        <v>110</v>
      </c>
      <c r="C6" s="806"/>
      <c r="D6" s="806"/>
      <c r="E6" s="806"/>
      <c r="F6" s="806"/>
      <c r="G6" s="806"/>
      <c r="H6" s="806"/>
      <c r="I6" s="806"/>
      <c r="J6" s="806"/>
      <c r="K6" s="806"/>
      <c r="L6" s="807"/>
      <c r="M6" s="2"/>
      <c r="N6" s="2"/>
      <c r="O6" s="62"/>
      <c r="P6" s="62"/>
      <c r="Q6" s="62"/>
      <c r="R6" s="62"/>
      <c r="S6" s="62"/>
      <c r="T6" s="62"/>
      <c r="U6" s="62"/>
      <c r="V6" s="62"/>
      <c r="W6" s="62"/>
      <c r="X6" s="62"/>
      <c r="Y6" s="2"/>
      <c r="Z6" s="2"/>
      <c r="AA6" s="62"/>
      <c r="AB6" s="62"/>
      <c r="AC6" s="62"/>
      <c r="AD6" s="62"/>
      <c r="AE6" s="62"/>
      <c r="AF6" s="62"/>
      <c r="AG6" s="62"/>
      <c r="AH6" s="62"/>
      <c r="AI6" s="62"/>
      <c r="AJ6" s="62"/>
      <c r="AK6" s="10"/>
      <c r="AL6" s="9"/>
      <c r="AM6" s="805" t="s">
        <v>110</v>
      </c>
      <c r="AN6" s="806"/>
      <c r="AO6" s="806"/>
      <c r="AP6" s="806"/>
      <c r="AQ6" s="806"/>
      <c r="AR6" s="806"/>
      <c r="AS6" s="806"/>
      <c r="AT6" s="806"/>
      <c r="AU6" s="806"/>
      <c r="AV6" s="806"/>
      <c r="AW6" s="807"/>
      <c r="AX6" s="2"/>
      <c r="AY6" s="2"/>
      <c r="AZ6" s="2"/>
      <c r="BA6" s="2"/>
      <c r="BB6" s="2"/>
      <c r="BC6" s="2"/>
      <c r="BD6" s="62"/>
      <c r="BE6" s="62"/>
      <c r="BF6" s="62"/>
      <c r="BG6" s="62"/>
      <c r="BH6" s="62"/>
      <c r="BI6" s="62"/>
      <c r="BJ6" s="2"/>
      <c r="BK6" s="62"/>
      <c r="BL6" s="62"/>
      <c r="BM6" s="62"/>
      <c r="BN6" s="62"/>
      <c r="BO6" s="62"/>
      <c r="BP6" s="62"/>
      <c r="BQ6" s="2"/>
      <c r="BR6" s="2"/>
      <c r="BS6" s="2"/>
      <c r="BT6" s="2"/>
      <c r="BU6" s="2"/>
      <c r="BV6" s="10"/>
    </row>
    <row r="7" spans="1:76" ht="15.6" customHeight="1" x14ac:dyDescent="0.25">
      <c r="A7" s="9"/>
      <c r="B7" s="34"/>
      <c r="C7" s="35"/>
      <c r="D7" s="51"/>
      <c r="E7" s="52"/>
      <c r="F7" s="52"/>
      <c r="G7" s="52"/>
      <c r="H7" s="52"/>
      <c r="I7" s="53"/>
      <c r="J7" s="794" t="s">
        <v>111</v>
      </c>
      <c r="K7" s="794"/>
      <c r="L7" s="795"/>
      <c r="M7" s="2"/>
      <c r="O7" s="62"/>
      <c r="P7" s="62"/>
      <c r="Q7" s="62"/>
      <c r="R7" s="62"/>
      <c r="S7" s="62"/>
      <c r="T7" s="62"/>
      <c r="U7" s="62"/>
      <c r="V7" s="62"/>
      <c r="W7" s="62"/>
      <c r="X7" s="62"/>
      <c r="Y7" s="2"/>
      <c r="Z7" s="2"/>
      <c r="AA7" s="62"/>
      <c r="AB7" s="62"/>
      <c r="AC7" s="62"/>
      <c r="AD7" s="62"/>
      <c r="AE7" s="62"/>
      <c r="AF7" s="62"/>
      <c r="AG7" s="62"/>
      <c r="AH7" s="62"/>
      <c r="AI7" s="62"/>
      <c r="AJ7" s="62"/>
      <c r="AK7" s="10"/>
      <c r="AL7" s="9"/>
      <c r="AM7" s="34"/>
      <c r="AN7" s="35"/>
      <c r="AO7" s="51"/>
      <c r="AP7" s="52"/>
      <c r="AQ7" s="52"/>
      <c r="AR7" s="52"/>
      <c r="AS7" s="52"/>
      <c r="AT7" s="53"/>
      <c r="AU7" s="794" t="s">
        <v>111</v>
      </c>
      <c r="AV7" s="794"/>
      <c r="AW7" s="795"/>
      <c r="AX7" s="2"/>
      <c r="BD7" s="62"/>
      <c r="BE7" s="62"/>
      <c r="BF7" s="62"/>
      <c r="BG7" s="62"/>
      <c r="BH7" s="62"/>
      <c r="BI7" s="62"/>
      <c r="BJ7" s="2"/>
      <c r="BK7" s="62"/>
      <c r="BL7" s="62"/>
      <c r="BM7" s="62"/>
      <c r="BN7" s="62"/>
      <c r="BO7" s="62"/>
      <c r="BP7" s="62"/>
      <c r="BU7" s="2"/>
      <c r="BV7" s="10"/>
    </row>
    <row r="8" spans="1:76" ht="15.6" customHeight="1" x14ac:dyDescent="0.25">
      <c r="A8" s="9"/>
      <c r="B8" s="55" t="s">
        <v>102</v>
      </c>
      <c r="C8" s="56"/>
      <c r="D8" s="48" t="s">
        <v>113</v>
      </c>
      <c r="E8" s="36"/>
      <c r="F8" s="36"/>
      <c r="G8" s="36"/>
      <c r="H8" s="36"/>
      <c r="I8" s="37"/>
      <c r="J8" s="36"/>
      <c r="K8" s="36"/>
      <c r="L8" s="37"/>
      <c r="M8" s="2"/>
      <c r="O8" s="84"/>
      <c r="P8" s="61"/>
      <c r="Q8" s="84"/>
      <c r="R8" s="61"/>
      <c r="S8" s="84"/>
      <c r="T8" s="61"/>
      <c r="U8" s="84"/>
      <c r="V8" s="61"/>
      <c r="W8" s="61"/>
      <c r="X8" s="61"/>
      <c r="Y8" s="2"/>
      <c r="Z8" s="2"/>
      <c r="AA8" s="84"/>
      <c r="AB8" s="61"/>
      <c r="AC8" s="84"/>
      <c r="AD8" s="61"/>
      <c r="AE8" s="84"/>
      <c r="AF8" s="61"/>
      <c r="AG8" s="84"/>
      <c r="AH8" s="61"/>
      <c r="AI8" s="61"/>
      <c r="AJ8" s="61"/>
      <c r="AK8" s="10"/>
      <c r="AL8" s="9"/>
      <c r="AM8" s="55" t="s">
        <v>102</v>
      </c>
      <c r="AN8" s="56"/>
      <c r="AO8" s="48" t="s">
        <v>113</v>
      </c>
      <c r="AP8" s="36"/>
      <c r="AQ8" s="36"/>
      <c r="AR8" s="36"/>
      <c r="AS8" s="36"/>
      <c r="AT8" s="37"/>
      <c r="AU8" s="36"/>
      <c r="AV8" s="36"/>
      <c r="AW8" s="37"/>
      <c r="AX8" s="2"/>
      <c r="BD8" s="84"/>
      <c r="BE8" s="61"/>
      <c r="BF8" s="84"/>
      <c r="BG8" s="61"/>
      <c r="BH8" s="84"/>
      <c r="BI8" s="61"/>
      <c r="BJ8" s="2"/>
      <c r="BK8" s="84"/>
      <c r="BL8" s="61"/>
      <c r="BM8" s="84"/>
      <c r="BN8" s="61"/>
      <c r="BO8" s="84"/>
      <c r="BP8" s="61"/>
      <c r="BU8" s="2"/>
      <c r="BV8" s="10"/>
    </row>
    <row r="9" spans="1:76" ht="15.6" customHeight="1" x14ac:dyDescent="0.25">
      <c r="A9" s="9"/>
      <c r="B9" s="57" t="s">
        <v>103</v>
      </c>
      <c r="C9" s="58"/>
      <c r="D9" s="47" t="s">
        <v>114</v>
      </c>
      <c r="E9" s="39"/>
      <c r="F9" s="39"/>
      <c r="G9" s="39"/>
      <c r="H9" s="39"/>
      <c r="I9" s="40"/>
      <c r="J9" s="39"/>
      <c r="K9" s="39"/>
      <c r="L9" s="40"/>
      <c r="M9" s="2"/>
      <c r="O9" s="84"/>
      <c r="P9" s="61"/>
      <c r="Q9" s="84"/>
      <c r="R9" s="61"/>
      <c r="S9" s="84"/>
      <c r="T9" s="61"/>
      <c r="U9" s="82"/>
      <c r="V9" s="82"/>
      <c r="W9" s="82"/>
      <c r="X9" s="82"/>
      <c r="Y9" s="2"/>
      <c r="Z9" s="2"/>
      <c r="AA9" s="84"/>
      <c r="AB9" s="61"/>
      <c r="AC9" s="84"/>
      <c r="AD9" s="61"/>
      <c r="AE9" s="84"/>
      <c r="AF9" s="61"/>
      <c r="AG9" s="82"/>
      <c r="AH9" s="82"/>
      <c r="AI9" s="82"/>
      <c r="AJ9" s="82"/>
      <c r="AK9" s="10"/>
      <c r="AL9" s="9"/>
      <c r="AM9" s="57" t="s">
        <v>103</v>
      </c>
      <c r="AN9" s="58"/>
      <c r="AO9" s="47" t="s">
        <v>114</v>
      </c>
      <c r="AP9" s="39"/>
      <c r="AQ9" s="39"/>
      <c r="AR9" s="39"/>
      <c r="AS9" s="39"/>
      <c r="AT9" s="40"/>
      <c r="AU9" s="39"/>
      <c r="AV9" s="39"/>
      <c r="AW9" s="40"/>
      <c r="AX9" s="2"/>
      <c r="BD9" s="84"/>
      <c r="BE9" s="61"/>
      <c r="BF9" s="84"/>
      <c r="BG9" s="61"/>
      <c r="BH9" s="84"/>
      <c r="BI9" s="61"/>
      <c r="BJ9" s="2"/>
      <c r="BK9" s="84"/>
      <c r="BL9" s="61"/>
      <c r="BM9" s="84"/>
      <c r="BN9" s="61"/>
      <c r="BO9" s="84"/>
      <c r="BP9" s="61"/>
      <c r="BU9" s="2"/>
      <c r="BV9" s="10"/>
    </row>
    <row r="10" spans="1:76" ht="15.6" customHeight="1" x14ac:dyDescent="0.25">
      <c r="A10" s="9"/>
      <c r="B10" s="57" t="s">
        <v>104</v>
      </c>
      <c r="C10" s="58"/>
      <c r="D10" s="38" t="s">
        <v>100</v>
      </c>
      <c r="E10" s="39"/>
      <c r="F10" s="39"/>
      <c r="G10" s="39"/>
      <c r="H10" s="39"/>
      <c r="I10" s="40"/>
      <c r="J10" s="39"/>
      <c r="K10" s="39"/>
      <c r="L10" s="40"/>
      <c r="M10" s="2"/>
      <c r="O10" s="84"/>
      <c r="P10" s="61"/>
      <c r="Q10" s="84"/>
      <c r="R10" s="61"/>
      <c r="S10" s="84"/>
      <c r="T10" s="61"/>
      <c r="U10" s="83"/>
      <c r="V10" s="83"/>
      <c r="W10" s="83"/>
      <c r="X10" s="83"/>
      <c r="Y10" s="2"/>
      <c r="Z10" s="2"/>
      <c r="AA10" s="84"/>
      <c r="AB10" s="61"/>
      <c r="AC10" s="84"/>
      <c r="AD10" s="61"/>
      <c r="AE10" s="84"/>
      <c r="AF10" s="61"/>
      <c r="AG10" s="83"/>
      <c r="AH10" s="83"/>
      <c r="AI10" s="83"/>
      <c r="AJ10" s="83"/>
      <c r="AK10" s="10"/>
      <c r="AL10" s="9"/>
      <c r="AM10" s="57" t="s">
        <v>104</v>
      </c>
      <c r="AN10" s="58"/>
      <c r="AO10" s="38" t="s">
        <v>100</v>
      </c>
      <c r="AP10" s="39"/>
      <c r="AQ10" s="39"/>
      <c r="AR10" s="39"/>
      <c r="AS10" s="39"/>
      <c r="AT10" s="40"/>
      <c r="AU10" s="39"/>
      <c r="AV10" s="39"/>
      <c r="AW10" s="40"/>
      <c r="AX10" s="2"/>
      <c r="BD10" s="84"/>
      <c r="BE10" s="61"/>
      <c r="BF10" s="84"/>
      <c r="BG10" s="61"/>
      <c r="BH10" s="62"/>
      <c r="BI10" s="62"/>
      <c r="BJ10" s="2"/>
      <c r="BK10" s="84"/>
      <c r="BL10" s="61"/>
      <c r="BM10" s="84"/>
      <c r="BN10" s="61"/>
      <c r="BO10" s="62"/>
      <c r="BP10" s="62"/>
      <c r="BU10" s="2"/>
      <c r="BV10" s="10"/>
    </row>
    <row r="11" spans="1:76" ht="15.6" customHeight="1" x14ac:dyDescent="0.25">
      <c r="A11" s="9"/>
      <c r="B11" s="57" t="s">
        <v>105</v>
      </c>
      <c r="C11" s="58"/>
      <c r="D11" s="41" t="s">
        <v>101</v>
      </c>
      <c r="E11" s="39"/>
      <c r="F11" s="39"/>
      <c r="G11" s="39"/>
      <c r="H11" s="39"/>
      <c r="I11" s="40"/>
      <c r="J11" s="39"/>
      <c r="K11" s="39"/>
      <c r="L11" s="40"/>
      <c r="M11" s="2"/>
      <c r="O11" s="84"/>
      <c r="P11" s="61"/>
      <c r="Q11" s="84"/>
      <c r="R11" s="61"/>
      <c r="S11" s="84"/>
      <c r="T11" s="61"/>
      <c r="U11" s="83"/>
      <c r="V11" s="83"/>
      <c r="W11" s="83"/>
      <c r="X11" s="64"/>
      <c r="Y11" s="2"/>
      <c r="Z11" s="2"/>
      <c r="AA11" s="84"/>
      <c r="AB11" s="61"/>
      <c r="AC11" s="84"/>
      <c r="AD11" s="61"/>
      <c r="AE11" s="84"/>
      <c r="AF11" s="61"/>
      <c r="AG11" s="83"/>
      <c r="AH11" s="83"/>
      <c r="AI11" s="83"/>
      <c r="AJ11" s="64"/>
      <c r="AK11" s="10"/>
      <c r="AL11" s="9"/>
      <c r="AM11" s="57" t="s">
        <v>105</v>
      </c>
      <c r="AN11" s="58"/>
      <c r="AO11" s="41" t="s">
        <v>101</v>
      </c>
      <c r="AP11" s="39"/>
      <c r="AQ11" s="39"/>
      <c r="AR11" s="39"/>
      <c r="AS11" s="39"/>
      <c r="AT11" s="40"/>
      <c r="AU11" s="39"/>
      <c r="AV11" s="39"/>
      <c r="AW11" s="40"/>
      <c r="AX11" s="2"/>
      <c r="BD11" s="84"/>
      <c r="BE11" s="61"/>
      <c r="BF11" s="84"/>
      <c r="BG11" s="61"/>
      <c r="BH11" s="62"/>
      <c r="BI11" s="62"/>
      <c r="BJ11" s="2"/>
      <c r="BK11" s="84"/>
      <c r="BL11" s="61"/>
      <c r="BM11" s="84"/>
      <c r="BN11" s="61"/>
      <c r="BO11" s="62"/>
      <c r="BP11" s="62"/>
      <c r="BU11" s="2"/>
      <c r="BV11" s="10"/>
    </row>
    <row r="12" spans="1:76" ht="15.6" customHeight="1" x14ac:dyDescent="0.25">
      <c r="A12" s="9"/>
      <c r="B12" s="57" t="s">
        <v>106</v>
      </c>
      <c r="C12" s="58"/>
      <c r="D12" s="47" t="s">
        <v>115</v>
      </c>
      <c r="E12" s="39"/>
      <c r="F12" s="39"/>
      <c r="G12" s="39"/>
      <c r="H12" s="39"/>
      <c r="I12" s="95"/>
      <c r="J12" s="49" t="s">
        <v>116</v>
      </c>
      <c r="K12" s="39"/>
      <c r="L12" s="40"/>
      <c r="M12" s="2"/>
      <c r="O12" s="84"/>
      <c r="P12" s="61"/>
      <c r="Q12" s="84"/>
      <c r="R12" s="61"/>
      <c r="S12" s="84"/>
      <c r="T12" s="61"/>
      <c r="U12" s="83"/>
      <c r="V12" s="83"/>
      <c r="W12" s="83"/>
      <c r="X12" s="64"/>
      <c r="Y12" s="2"/>
      <c r="Z12" s="2"/>
      <c r="AA12" s="84"/>
      <c r="AB12" s="61"/>
      <c r="AC12" s="84"/>
      <c r="AD12" s="61"/>
      <c r="AE12" s="84"/>
      <c r="AF12" s="61"/>
      <c r="AG12" s="83"/>
      <c r="AH12" s="83"/>
      <c r="AI12" s="83"/>
      <c r="AJ12" s="64"/>
      <c r="AK12" s="10"/>
      <c r="AL12" s="9"/>
      <c r="AM12" s="57" t="s">
        <v>106</v>
      </c>
      <c r="AN12" s="58"/>
      <c r="AO12" s="47" t="s">
        <v>115</v>
      </c>
      <c r="AP12" s="39"/>
      <c r="AQ12" s="39"/>
      <c r="AR12" s="39"/>
      <c r="AS12" s="39"/>
      <c r="AT12" s="95"/>
      <c r="AU12" s="49" t="s">
        <v>116</v>
      </c>
      <c r="AV12" s="39"/>
      <c r="AW12" s="40"/>
      <c r="AX12" s="2"/>
      <c r="BD12" s="84"/>
      <c r="BE12" s="61"/>
      <c r="BF12" s="84"/>
      <c r="BG12" s="61"/>
      <c r="BH12" s="62"/>
      <c r="BI12" s="62"/>
      <c r="BJ12" s="2"/>
      <c r="BK12" s="84"/>
      <c r="BL12" s="61"/>
      <c r="BM12" s="84"/>
      <c r="BN12" s="61"/>
      <c r="BO12" s="62"/>
      <c r="BP12" s="62"/>
      <c r="BU12" s="2"/>
      <c r="BV12" s="10"/>
    </row>
    <row r="13" spans="1:76" ht="15.6" customHeight="1" x14ac:dyDescent="0.25">
      <c r="A13" s="9"/>
      <c r="B13" s="57" t="s">
        <v>107</v>
      </c>
      <c r="C13" s="58"/>
      <c r="D13" s="47" t="s">
        <v>119</v>
      </c>
      <c r="E13" s="39"/>
      <c r="F13" s="39"/>
      <c r="G13" s="39"/>
      <c r="H13" s="39"/>
      <c r="I13" s="50"/>
      <c r="J13" s="49" t="s">
        <v>116</v>
      </c>
      <c r="K13" s="39"/>
      <c r="L13" s="40"/>
      <c r="M13" s="2"/>
      <c r="O13" s="84"/>
      <c r="P13" s="61"/>
      <c r="Q13" s="84"/>
      <c r="R13" s="61"/>
      <c r="S13" s="84"/>
      <c r="T13" s="61"/>
      <c r="U13" s="83"/>
      <c r="V13" s="83"/>
      <c r="W13" s="83"/>
      <c r="X13" s="64"/>
      <c r="Y13" s="2"/>
      <c r="Z13" s="2"/>
      <c r="AA13" s="84"/>
      <c r="AB13" s="61"/>
      <c r="AC13" s="84"/>
      <c r="AD13" s="61"/>
      <c r="AE13" s="84"/>
      <c r="AF13" s="61"/>
      <c r="AG13" s="83"/>
      <c r="AH13" s="83"/>
      <c r="AI13" s="83"/>
      <c r="AJ13" s="64"/>
      <c r="AK13" s="10"/>
      <c r="AL13" s="9"/>
      <c r="AM13" s="57" t="s">
        <v>107</v>
      </c>
      <c r="AN13" s="58"/>
      <c r="AO13" s="47" t="s">
        <v>119</v>
      </c>
      <c r="AP13" s="39"/>
      <c r="AQ13" s="39"/>
      <c r="AR13" s="39"/>
      <c r="AS13" s="39"/>
      <c r="AT13" s="50"/>
      <c r="AU13" s="49" t="s">
        <v>116</v>
      </c>
      <c r="AV13" s="39"/>
      <c r="AW13" s="40"/>
      <c r="AX13" s="2"/>
      <c r="BD13" s="84"/>
      <c r="BE13" s="61"/>
      <c r="BF13" s="84"/>
      <c r="BG13" s="61"/>
      <c r="BH13" s="62"/>
      <c r="BI13" s="62"/>
      <c r="BJ13" s="2"/>
      <c r="BK13" s="84"/>
      <c r="BL13" s="61"/>
      <c r="BM13" s="84"/>
      <c r="BN13" s="61"/>
      <c r="BO13" s="62"/>
      <c r="BP13" s="62"/>
      <c r="BU13" s="2"/>
      <c r="BV13" s="10"/>
    </row>
    <row r="14" spans="1:76" ht="15.6" customHeight="1" x14ac:dyDescent="0.25">
      <c r="A14" s="9"/>
      <c r="B14" s="57" t="s">
        <v>108</v>
      </c>
      <c r="C14" s="58"/>
      <c r="D14" s="47" t="s">
        <v>122</v>
      </c>
      <c r="E14" s="39"/>
      <c r="F14" s="39"/>
      <c r="G14" s="39"/>
      <c r="H14" s="39"/>
      <c r="I14" s="40"/>
      <c r="J14" s="39"/>
      <c r="K14" s="39"/>
      <c r="L14" s="40"/>
      <c r="M14" s="2"/>
      <c r="O14" s="84"/>
      <c r="P14" s="61"/>
      <c r="Q14" s="84"/>
      <c r="R14" s="61"/>
      <c r="S14" s="84"/>
      <c r="T14" s="61"/>
      <c r="U14" s="83"/>
      <c r="V14" s="83"/>
      <c r="W14" s="83"/>
      <c r="X14" s="64"/>
      <c r="Y14" s="2"/>
      <c r="Z14" s="2"/>
      <c r="AA14" s="84"/>
      <c r="AB14" s="61"/>
      <c r="AC14" s="84"/>
      <c r="AD14" s="61"/>
      <c r="AE14" s="84"/>
      <c r="AF14" s="61"/>
      <c r="AG14" s="83"/>
      <c r="AH14" s="83"/>
      <c r="AI14" s="83"/>
      <c r="AJ14" s="64"/>
      <c r="AK14" s="10"/>
      <c r="AL14" s="9"/>
      <c r="AM14" s="57" t="s">
        <v>108</v>
      </c>
      <c r="AN14" s="58"/>
      <c r="AO14" s="47" t="s">
        <v>122</v>
      </c>
      <c r="AP14" s="39"/>
      <c r="AQ14" s="39"/>
      <c r="AR14" s="39"/>
      <c r="AS14" s="39"/>
      <c r="AT14" s="40"/>
      <c r="AU14" s="39"/>
      <c r="AV14" s="39"/>
      <c r="AW14" s="40"/>
      <c r="AX14" s="2"/>
      <c r="BD14" s="84"/>
      <c r="BE14" s="61"/>
      <c r="BF14" s="84"/>
      <c r="BG14" s="61"/>
      <c r="BH14" s="62"/>
      <c r="BI14" s="62"/>
      <c r="BJ14" s="2"/>
      <c r="BK14" s="84"/>
      <c r="BL14" s="61"/>
      <c r="BM14" s="84"/>
      <c r="BN14" s="61"/>
      <c r="BO14" s="62"/>
      <c r="BP14" s="62"/>
      <c r="BU14" s="2"/>
      <c r="BV14" s="10"/>
    </row>
    <row r="15" spans="1:76" ht="15.6" customHeight="1" x14ac:dyDescent="0.25">
      <c r="A15" s="9"/>
      <c r="B15" s="59" t="s">
        <v>109</v>
      </c>
      <c r="C15" s="60"/>
      <c r="D15" s="78" t="s">
        <v>123</v>
      </c>
      <c r="E15" s="43"/>
      <c r="F15" s="43"/>
      <c r="G15" s="43"/>
      <c r="H15" s="43"/>
      <c r="I15" s="44"/>
      <c r="J15" s="43"/>
      <c r="K15" s="43"/>
      <c r="L15" s="44"/>
      <c r="M15" s="2"/>
      <c r="O15" s="84"/>
      <c r="P15" s="61"/>
      <c r="Q15" s="84"/>
      <c r="R15" s="61"/>
      <c r="S15" s="84"/>
      <c r="T15" s="61"/>
      <c r="U15" s="83"/>
      <c r="V15" s="83"/>
      <c r="W15" s="83"/>
      <c r="X15" s="64"/>
      <c r="Y15" s="2"/>
      <c r="Z15" s="2"/>
      <c r="AA15" s="84"/>
      <c r="AB15" s="61"/>
      <c r="AC15" s="84"/>
      <c r="AD15" s="61"/>
      <c r="AE15" s="84"/>
      <c r="AF15" s="61"/>
      <c r="AG15" s="83"/>
      <c r="AH15" s="83"/>
      <c r="AI15" s="83"/>
      <c r="AJ15" s="64"/>
      <c r="AK15" s="10"/>
      <c r="AL15" s="9"/>
      <c r="AM15" s="59" t="s">
        <v>109</v>
      </c>
      <c r="AN15" s="60"/>
      <c r="AO15" s="78" t="s">
        <v>123</v>
      </c>
      <c r="AP15" s="43"/>
      <c r="AQ15" s="43"/>
      <c r="AR15" s="43"/>
      <c r="AS15" s="43"/>
      <c r="AT15" s="44"/>
      <c r="AU15" s="43"/>
      <c r="AV15" s="43"/>
      <c r="AW15" s="44"/>
      <c r="AX15" s="2"/>
      <c r="BD15" s="84"/>
      <c r="BE15" s="61"/>
      <c r="BF15" s="84"/>
      <c r="BG15" s="61"/>
      <c r="BH15" s="62"/>
      <c r="BI15" s="62"/>
      <c r="BJ15" s="2"/>
      <c r="BK15" s="84"/>
      <c r="BL15" s="61"/>
      <c r="BM15" s="84"/>
      <c r="BN15" s="61"/>
      <c r="BO15" s="62"/>
      <c r="BP15" s="62"/>
      <c r="BU15" s="2"/>
      <c r="BV15" s="10"/>
    </row>
    <row r="16" spans="1:76" ht="15.6" customHeight="1" x14ac:dyDescent="0.25">
      <c r="A16" s="9"/>
      <c r="E16" s="2"/>
      <c r="F16" s="2"/>
      <c r="G16" s="2"/>
      <c r="H16" s="2"/>
      <c r="I16" s="2"/>
      <c r="J16" s="2"/>
      <c r="K16" s="2"/>
      <c r="L16" s="2"/>
      <c r="M16" s="2"/>
      <c r="O16" s="84"/>
      <c r="P16" s="61"/>
      <c r="Q16" s="84"/>
      <c r="R16" s="61"/>
      <c r="S16" s="84"/>
      <c r="T16" s="61"/>
      <c r="U16" s="83"/>
      <c r="V16" s="83"/>
      <c r="W16" s="83"/>
      <c r="X16" s="64"/>
      <c r="Y16" s="2"/>
      <c r="Z16" s="2"/>
      <c r="AA16" s="84"/>
      <c r="AB16" s="61"/>
      <c r="AC16" s="84"/>
      <c r="AD16" s="61"/>
      <c r="AE16" s="84"/>
      <c r="AF16" s="61"/>
      <c r="AG16" s="83"/>
      <c r="AH16" s="83"/>
      <c r="AI16" s="83"/>
      <c r="AJ16" s="64"/>
      <c r="AK16" s="10"/>
      <c r="AL16" s="9"/>
      <c r="AM16" s="2"/>
      <c r="AN16" s="2"/>
      <c r="AO16" s="2"/>
      <c r="AV16" s="2"/>
      <c r="AW16" s="2"/>
      <c r="AX16" s="2"/>
      <c r="BD16" s="84"/>
      <c r="BE16" s="61"/>
      <c r="BF16" s="84"/>
      <c r="BG16" s="61"/>
      <c r="BH16" s="62"/>
      <c r="BI16" s="62"/>
      <c r="BJ16" s="2"/>
      <c r="BK16" s="84"/>
      <c r="BL16" s="61"/>
      <c r="BM16" s="84"/>
      <c r="BN16" s="61"/>
      <c r="BO16" s="62"/>
      <c r="BP16" s="62"/>
      <c r="BU16" s="2"/>
      <c r="BV16" s="10"/>
    </row>
    <row r="17" spans="1:74" ht="15.6" customHeight="1" x14ac:dyDescent="0.25">
      <c r="A17" s="9"/>
      <c r="M17" s="2"/>
      <c r="O17" s="84"/>
      <c r="P17" s="61"/>
      <c r="Q17" s="84"/>
      <c r="R17" s="61"/>
      <c r="S17" s="84"/>
      <c r="T17" s="61"/>
      <c r="U17" s="83"/>
      <c r="V17" s="83"/>
      <c r="W17" s="83"/>
      <c r="X17" s="64"/>
      <c r="Y17" s="2"/>
      <c r="Z17" s="2"/>
      <c r="AA17" s="84"/>
      <c r="AB17" s="61"/>
      <c r="AC17" s="84"/>
      <c r="AD17" s="61"/>
      <c r="AE17" s="84"/>
      <c r="AF17" s="61"/>
      <c r="AG17" s="83"/>
      <c r="AH17" s="83"/>
      <c r="AI17" s="83"/>
      <c r="AJ17" s="64"/>
      <c r="AK17" s="10"/>
      <c r="AL17" s="9"/>
      <c r="AM17" s="2"/>
      <c r="AN17" s="2"/>
      <c r="AO17" s="2"/>
      <c r="AV17" s="2"/>
      <c r="AW17" s="2"/>
      <c r="AX17" s="2"/>
      <c r="BD17" s="84"/>
      <c r="BE17" s="61"/>
      <c r="BF17" s="84"/>
      <c r="BG17" s="61"/>
      <c r="BH17" s="62"/>
      <c r="BI17" s="62"/>
      <c r="BJ17" s="2"/>
      <c r="BK17" s="84"/>
      <c r="BL17" s="61"/>
      <c r="BM17" s="84"/>
      <c r="BN17" s="61"/>
      <c r="BO17" s="62"/>
      <c r="BP17" s="62"/>
      <c r="BU17" s="2"/>
      <c r="BV17" s="10"/>
    </row>
    <row r="18" spans="1:74" ht="15.6" customHeight="1" x14ac:dyDescent="0.25">
      <c r="A18" s="9"/>
      <c r="M18" s="2"/>
      <c r="O18" s="84"/>
      <c r="P18" s="61"/>
      <c r="Q18" s="84"/>
      <c r="R18" s="61"/>
      <c r="S18" s="84"/>
      <c r="T18" s="61"/>
      <c r="U18" s="83"/>
      <c r="V18" s="83"/>
      <c r="W18" s="83"/>
      <c r="X18" s="64"/>
      <c r="Y18" s="2"/>
      <c r="Z18" s="2"/>
      <c r="AA18" s="84"/>
      <c r="AB18" s="61"/>
      <c r="AC18" s="84"/>
      <c r="AD18" s="61"/>
      <c r="AE18" s="84"/>
      <c r="AF18" s="61"/>
      <c r="AG18" s="83"/>
      <c r="AH18" s="83"/>
      <c r="AI18" s="83"/>
      <c r="AJ18" s="64"/>
      <c r="AK18" s="10"/>
      <c r="AL18" s="9"/>
      <c r="AM18" s="63"/>
      <c r="AN18" s="63"/>
      <c r="AO18" s="63"/>
      <c r="AP18" s="63"/>
      <c r="AQ18" s="63"/>
      <c r="AR18" s="63"/>
      <c r="AS18" s="63"/>
      <c r="AT18" s="63"/>
      <c r="AU18" s="63"/>
      <c r="AV18" s="63"/>
      <c r="AW18" s="63"/>
      <c r="AX18" s="63"/>
      <c r="AY18" s="63"/>
      <c r="BD18" s="84"/>
      <c r="BE18" s="61"/>
      <c r="BF18" s="84"/>
      <c r="BG18" s="61"/>
      <c r="BH18" s="62"/>
      <c r="BI18" s="62"/>
      <c r="BJ18" s="2"/>
      <c r="BK18" s="84"/>
      <c r="BL18" s="61"/>
      <c r="BM18" s="84"/>
      <c r="BN18" s="61"/>
      <c r="BO18" s="62"/>
      <c r="BP18" s="62"/>
      <c r="BU18" s="2"/>
      <c r="BV18" s="10"/>
    </row>
    <row r="19" spans="1:74" ht="15.6" customHeight="1" x14ac:dyDescent="0.25">
      <c r="A19" s="9"/>
      <c r="M19" s="2"/>
      <c r="AK19" s="10"/>
      <c r="AL19" s="9"/>
      <c r="AM19" s="2"/>
      <c r="AV19" s="31"/>
      <c r="AW19" s="31"/>
      <c r="AX19" s="2"/>
      <c r="BU19" s="2"/>
      <c r="BV19" s="10"/>
    </row>
    <row r="20" spans="1:74" ht="15.6" customHeight="1" x14ac:dyDescent="0.25">
      <c r="A20" s="16"/>
      <c r="M20" s="15"/>
      <c r="AK20" s="10"/>
      <c r="AL20" s="9"/>
      <c r="AM20" s="2"/>
      <c r="AV20" s="31"/>
      <c r="AW20" s="31"/>
      <c r="AX20" s="2"/>
      <c r="BU20" s="2"/>
      <c r="BV20" s="10"/>
    </row>
    <row r="21" spans="1:74" ht="15.6" customHeight="1" x14ac:dyDescent="0.25">
      <c r="A21" s="16"/>
      <c r="M21" s="15"/>
      <c r="AA21" s="849" t="s">
        <v>84</v>
      </c>
      <c r="AB21" s="849" t="s">
        <v>85</v>
      </c>
      <c r="AC21" s="849" t="s">
        <v>86</v>
      </c>
      <c r="AD21" s="849" t="s">
        <v>87</v>
      </c>
      <c r="AE21" s="849" t="s">
        <v>88</v>
      </c>
      <c r="AF21" s="849" t="s">
        <v>89</v>
      </c>
      <c r="AG21" s="849" t="s">
        <v>90</v>
      </c>
      <c r="AH21" s="849" t="s">
        <v>91</v>
      </c>
      <c r="AI21" s="31"/>
      <c r="AJ21" s="31"/>
      <c r="AK21" s="10"/>
      <c r="AL21" s="9"/>
      <c r="AM21" s="2"/>
      <c r="AR21" s="31"/>
      <c r="AS21" s="31"/>
      <c r="AT21" s="31"/>
      <c r="AU21" s="31"/>
      <c r="AV21" s="31"/>
      <c r="AW21" s="31"/>
      <c r="AX21" s="2"/>
      <c r="BQ21" s="31"/>
      <c r="BR21" s="31"/>
      <c r="BS21" s="31"/>
      <c r="BT21" s="31"/>
      <c r="BU21" s="2"/>
      <c r="BV21" s="10"/>
    </row>
    <row r="22" spans="1:74" ht="15.6" customHeight="1" x14ac:dyDescent="0.25">
      <c r="A22" s="16"/>
      <c r="M22" s="2"/>
      <c r="AA22" s="849"/>
      <c r="AB22" s="849"/>
      <c r="AC22" s="849"/>
      <c r="AD22" s="849"/>
      <c r="AE22" s="849"/>
      <c r="AF22" s="849"/>
      <c r="AG22" s="849"/>
      <c r="AH22" s="849"/>
      <c r="AI22" s="31"/>
      <c r="AJ22" s="31"/>
      <c r="AK22" s="10"/>
      <c r="AL22" s="9"/>
      <c r="AM22" s="2"/>
      <c r="AN22" s="2"/>
      <c r="AO22" s="2"/>
      <c r="AP22" s="2"/>
      <c r="AQ22" s="2"/>
      <c r="AR22" s="2"/>
      <c r="AS22" s="2"/>
      <c r="AT22" s="2"/>
      <c r="AU22" s="2"/>
      <c r="AV22" s="2"/>
      <c r="AW22" s="2"/>
      <c r="AX22" s="2"/>
      <c r="BQ22" s="31"/>
      <c r="BR22" s="31"/>
      <c r="BS22" s="31"/>
      <c r="BT22" s="31"/>
      <c r="BU22" s="2"/>
      <c r="BV22" s="10"/>
    </row>
    <row r="23" spans="1:74" ht="15.6" customHeight="1" x14ac:dyDescent="0.25">
      <c r="A23" s="9"/>
      <c r="M23" s="2"/>
      <c r="Y23" s="2"/>
      <c r="Z23" s="2"/>
      <c r="AA23" s="849"/>
      <c r="AB23" s="849"/>
      <c r="AC23" s="849"/>
      <c r="AD23" s="849"/>
      <c r="AE23" s="849"/>
      <c r="AF23" s="849"/>
      <c r="AG23" s="849"/>
      <c r="AH23" s="849"/>
      <c r="AI23" s="31"/>
      <c r="AJ23" s="31"/>
      <c r="AK23" s="10"/>
      <c r="AL23" s="9"/>
      <c r="AM23" s="2"/>
      <c r="AN23" s="2"/>
      <c r="AO23" s="2"/>
      <c r="AP23" s="2"/>
      <c r="AQ23" s="2"/>
      <c r="AR23" s="2"/>
      <c r="AS23" s="2"/>
      <c r="AT23" s="2"/>
      <c r="AU23" s="2"/>
      <c r="AV23" s="2"/>
      <c r="AW23" s="2"/>
      <c r="AX23" s="2"/>
      <c r="BQ23" s="31"/>
      <c r="BR23" s="31"/>
      <c r="BS23" s="31"/>
      <c r="BT23" s="31"/>
      <c r="BU23" s="2"/>
      <c r="BV23" s="10"/>
    </row>
    <row r="24" spans="1:74" ht="15.6" customHeight="1" thickBot="1" x14ac:dyDescent="0.3">
      <c r="A24" s="9"/>
      <c r="M24" s="2"/>
      <c r="Y24" s="2"/>
      <c r="Z24" s="2"/>
      <c r="AA24" s="849"/>
      <c r="AB24" s="849"/>
      <c r="AC24" s="849"/>
      <c r="AD24" s="849"/>
      <c r="AE24" s="849"/>
      <c r="AF24" s="849"/>
      <c r="AG24" s="849"/>
      <c r="AH24" s="849"/>
      <c r="AI24" s="31"/>
      <c r="AJ24" s="31"/>
      <c r="AK24" s="10"/>
      <c r="AL24" s="9"/>
      <c r="AM24" s="2"/>
      <c r="AN24" s="2"/>
      <c r="AO24" s="2"/>
      <c r="AP24" s="2"/>
      <c r="AQ24" s="2"/>
      <c r="AR24" s="2"/>
      <c r="AS24" s="2"/>
      <c r="AT24" s="2"/>
      <c r="AU24" s="2"/>
      <c r="AV24" s="2"/>
      <c r="AW24" s="2"/>
      <c r="AX24" s="2"/>
      <c r="BI24" s="2"/>
      <c r="BJ24" s="2"/>
      <c r="BQ24" s="31"/>
      <c r="BR24" s="31"/>
      <c r="BS24" s="31"/>
      <c r="BT24" s="31"/>
      <c r="BU24" s="2"/>
      <c r="BV24" s="10"/>
    </row>
    <row r="25" spans="1:74" ht="15.6" customHeight="1" thickBot="1" x14ac:dyDescent="0.35">
      <c r="A25" s="9"/>
      <c r="B25" s="2"/>
      <c r="C25" s="2"/>
      <c r="D25" s="2"/>
      <c r="E25" s="2"/>
      <c r="F25" s="2"/>
      <c r="G25" s="2"/>
      <c r="H25" s="2"/>
      <c r="I25" s="2"/>
      <c r="J25" s="2"/>
      <c r="O25" s="79"/>
      <c r="P25" s="79"/>
      <c r="Q25" s="79"/>
      <c r="R25" s="79"/>
      <c r="S25" s="79"/>
      <c r="T25" s="79"/>
      <c r="U25" s="79"/>
      <c r="X25" s="836" t="s">
        <v>95</v>
      </c>
      <c r="Y25" s="836"/>
      <c r="Z25" s="836"/>
      <c r="AA25" s="33"/>
      <c r="AB25" s="33"/>
      <c r="AC25" s="66"/>
      <c r="AD25" s="24"/>
      <c r="AE25" s="25"/>
      <c r="AF25" s="81"/>
      <c r="AG25" s="81"/>
      <c r="AH25" s="81"/>
      <c r="AI25" s="1"/>
      <c r="AJ25" s="1"/>
      <c r="AK25" s="10"/>
      <c r="AL25" s="9"/>
      <c r="AM25" s="85"/>
      <c r="AN25" s="85"/>
      <c r="AO25" s="85"/>
      <c r="AP25" s="85"/>
      <c r="AQ25" s="85"/>
      <c r="AR25" s="85"/>
      <c r="AS25" s="85"/>
      <c r="AT25" s="85"/>
      <c r="AU25" s="85"/>
      <c r="AV25" s="85"/>
      <c r="AW25" s="85"/>
      <c r="AX25" s="85"/>
      <c r="AY25" s="85"/>
      <c r="AZ25" s="54"/>
      <c r="BA25" s="54"/>
      <c r="BI25" s="2"/>
      <c r="BJ25" s="2"/>
      <c r="BN25" s="62"/>
      <c r="BO25" s="62"/>
      <c r="BP25" s="62"/>
      <c r="BQ25" s="1"/>
      <c r="BR25" s="1"/>
      <c r="BS25" s="1"/>
      <c r="BT25" s="1"/>
      <c r="BU25" s="2"/>
      <c r="BV25" s="10"/>
    </row>
    <row r="26" spans="1:74" ht="15.6" customHeight="1" thickBot="1" x14ac:dyDescent="0.35">
      <c r="A26" s="9"/>
      <c r="B26" s="2"/>
      <c r="C26" s="2"/>
      <c r="D26" s="2"/>
      <c r="E26" s="2"/>
      <c r="F26" s="2"/>
      <c r="G26" s="2"/>
      <c r="H26" s="2"/>
      <c r="I26" s="2"/>
      <c r="J26" s="2"/>
      <c r="O26" s="79"/>
      <c r="P26" s="79"/>
      <c r="Q26" s="79"/>
      <c r="R26" s="79"/>
      <c r="S26" s="79"/>
      <c r="T26" s="79"/>
      <c r="U26" s="79"/>
      <c r="X26" s="836" t="s">
        <v>96</v>
      </c>
      <c r="Y26" s="836"/>
      <c r="Z26" s="836"/>
      <c r="AA26" s="22"/>
      <c r="AB26" s="80"/>
      <c r="AC26" s="33"/>
      <c r="AD26" s="33"/>
      <c r="AE26" s="33"/>
      <c r="AF26" s="33"/>
      <c r="AG26" s="33"/>
      <c r="AH26" s="33"/>
      <c r="AI26" s="2"/>
      <c r="AJ26" s="2"/>
      <c r="AK26" s="10"/>
      <c r="AL26" s="9"/>
      <c r="AM26" s="85"/>
      <c r="AN26" s="85"/>
      <c r="AO26" s="85"/>
      <c r="AP26" s="85"/>
      <c r="AQ26" s="85"/>
      <c r="AR26" s="85"/>
      <c r="AS26" s="85"/>
      <c r="AT26" s="85"/>
      <c r="AU26" s="85"/>
      <c r="AV26" s="85"/>
      <c r="AW26" s="85"/>
      <c r="AX26" s="85"/>
      <c r="AY26" s="85"/>
      <c r="AZ26" s="54"/>
      <c r="BA26" s="54"/>
      <c r="BI26" s="2"/>
      <c r="BJ26" s="2"/>
      <c r="BN26" s="62"/>
      <c r="BO26" s="62"/>
      <c r="BP26" s="62"/>
      <c r="BQ26" s="1"/>
      <c r="BR26" s="1"/>
      <c r="BS26" s="1"/>
      <c r="BT26" s="1"/>
      <c r="BU26" s="2"/>
      <c r="BV26" s="10"/>
    </row>
    <row r="27" spans="1:74" ht="15.6" customHeight="1" x14ac:dyDescent="0.25">
      <c r="A27" s="9"/>
      <c r="B27" s="2"/>
      <c r="C27" s="2"/>
      <c r="D27" s="2"/>
      <c r="E27" s="2"/>
      <c r="F27" s="2"/>
      <c r="G27" s="2"/>
      <c r="H27" s="2"/>
      <c r="I27" s="2"/>
      <c r="J27" s="2"/>
      <c r="AK27" s="10"/>
      <c r="AL27" s="9"/>
      <c r="AM27" s="2"/>
      <c r="AN27" s="2"/>
      <c r="AO27" s="2"/>
      <c r="AP27" s="2"/>
      <c r="AQ27" s="2"/>
      <c r="AR27" s="2"/>
      <c r="AS27" s="2"/>
      <c r="AT27" s="2"/>
      <c r="AU27" s="2"/>
      <c r="AV27" s="2"/>
      <c r="AW27" s="2"/>
      <c r="AX27" s="2"/>
      <c r="BK27" s="2"/>
      <c r="BL27" s="2"/>
      <c r="BM27" s="2"/>
      <c r="BN27" s="2"/>
      <c r="BO27" s="2"/>
      <c r="BP27" s="2"/>
      <c r="BQ27" s="2"/>
      <c r="BR27" s="2"/>
      <c r="BS27" s="2"/>
      <c r="BT27" s="2"/>
      <c r="BU27" s="2"/>
      <c r="BV27" s="10"/>
    </row>
    <row r="28" spans="1:74" ht="15.6" customHeight="1" x14ac:dyDescent="0.25">
      <c r="A28" s="9"/>
      <c r="B28" s="2"/>
      <c r="C28" s="2"/>
      <c r="D28" s="2"/>
      <c r="E28" s="2"/>
      <c r="F28" s="2"/>
      <c r="G28" s="2"/>
      <c r="H28" s="2"/>
      <c r="I28" s="2"/>
      <c r="J28" s="2"/>
      <c r="AJ28" s="2"/>
      <c r="AK28" s="10"/>
      <c r="AL28" s="9"/>
      <c r="AM28" s="2"/>
      <c r="AN28" s="2"/>
      <c r="AO28" s="2"/>
      <c r="AP28" s="2"/>
      <c r="AQ28" s="2"/>
      <c r="AR28" s="2"/>
      <c r="AS28" s="2"/>
      <c r="AT28" s="2"/>
      <c r="AU28" s="2"/>
      <c r="AV28" s="2"/>
      <c r="AW28" s="2"/>
      <c r="AX28" s="2"/>
      <c r="BK28" s="2"/>
      <c r="BL28" s="2"/>
      <c r="BM28" s="2"/>
      <c r="BN28" s="2"/>
      <c r="BO28" s="2"/>
      <c r="BP28" s="2"/>
      <c r="BQ28" s="2"/>
      <c r="BR28" s="2"/>
      <c r="BS28" s="2"/>
      <c r="BT28" s="2"/>
      <c r="BU28" s="2"/>
      <c r="BV28" s="10"/>
    </row>
    <row r="29" spans="1:74" ht="15.6" customHeight="1" x14ac:dyDescent="0.25">
      <c r="A29" s="9"/>
      <c r="B29" s="2"/>
      <c r="C29" s="2"/>
      <c r="D29" s="2"/>
      <c r="E29" s="2"/>
      <c r="F29" s="2"/>
      <c r="G29" s="2"/>
      <c r="H29" s="2"/>
      <c r="I29" s="2"/>
      <c r="J29" s="2"/>
      <c r="AJ29" s="2"/>
      <c r="AK29" s="10"/>
      <c r="AL29" s="9"/>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10"/>
    </row>
    <row r="30" spans="1:74" x14ac:dyDescent="0.25">
      <c r="A30" s="9"/>
      <c r="B30" s="2"/>
      <c r="C30" s="2"/>
      <c r="D30" s="2"/>
      <c r="E30" s="2"/>
      <c r="F30" s="2"/>
      <c r="G30" s="2"/>
      <c r="H30" s="2"/>
      <c r="I30" s="2"/>
      <c r="J30" s="2"/>
      <c r="AJ30" s="2"/>
      <c r="AK30" s="10"/>
      <c r="AL30" s="9"/>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10"/>
    </row>
    <row r="31" spans="1:74" x14ac:dyDescent="0.25">
      <c r="A31" s="9"/>
      <c r="B31" s="2"/>
      <c r="C31" s="2"/>
      <c r="D31" s="2"/>
      <c r="E31" s="2"/>
      <c r="F31" s="2"/>
      <c r="G31" s="2"/>
      <c r="H31" s="2"/>
      <c r="I31" s="2"/>
      <c r="J31" s="2"/>
      <c r="AJ31" s="2"/>
      <c r="AK31" s="10"/>
      <c r="AL31" s="9"/>
      <c r="AM31" s="2"/>
      <c r="BJ31" s="2"/>
      <c r="BK31" s="2"/>
      <c r="BL31" s="2"/>
      <c r="BM31" s="2"/>
      <c r="BN31" s="2"/>
      <c r="BO31" s="2"/>
      <c r="BP31" s="2"/>
      <c r="BQ31" s="2"/>
      <c r="BR31" s="2"/>
      <c r="BS31" s="2"/>
      <c r="BT31" s="2"/>
      <c r="BU31" s="2"/>
      <c r="BV31" s="10"/>
    </row>
    <row r="32" spans="1:74" x14ac:dyDescent="0.25">
      <c r="A32" s="9"/>
      <c r="B32" s="2"/>
      <c r="C32" s="2"/>
      <c r="D32" s="2"/>
      <c r="E32" s="2"/>
      <c r="F32" s="2"/>
      <c r="G32" s="2"/>
      <c r="H32" s="2"/>
      <c r="I32" s="2"/>
      <c r="J32" s="2"/>
      <c r="AJ32" s="2"/>
      <c r="AK32" s="10"/>
      <c r="AL32" s="9"/>
      <c r="AM32" s="2"/>
      <c r="BJ32" s="2"/>
      <c r="BK32" s="2"/>
      <c r="BL32" s="2"/>
      <c r="BM32" s="2"/>
      <c r="BN32" s="2"/>
      <c r="BO32" s="2"/>
      <c r="BP32" s="2"/>
      <c r="BQ32" s="2"/>
      <c r="BR32" s="2"/>
      <c r="BS32" s="2"/>
      <c r="BT32" s="2"/>
      <c r="BU32" s="2"/>
      <c r="BV32" s="10"/>
    </row>
    <row r="33" spans="1:74" x14ac:dyDescent="0.25">
      <c r="A33" s="9"/>
      <c r="B33" s="2"/>
      <c r="C33" s="2"/>
      <c r="D33" s="2"/>
      <c r="E33" s="2"/>
      <c r="F33" s="2"/>
      <c r="G33" s="2"/>
      <c r="H33" s="2"/>
      <c r="I33" s="2"/>
      <c r="J33" s="2"/>
      <c r="S33" s="2"/>
      <c r="T33" s="2"/>
      <c r="U33" s="2"/>
      <c r="V33" s="2"/>
      <c r="W33" s="2"/>
      <c r="X33" s="2"/>
      <c r="Y33" s="2"/>
      <c r="Z33" s="2"/>
      <c r="AA33" s="2"/>
      <c r="AB33" s="2"/>
      <c r="AC33" s="2"/>
      <c r="AD33" s="2"/>
      <c r="AE33" s="2"/>
      <c r="AF33" s="2"/>
      <c r="AG33" s="2"/>
      <c r="AH33" s="2"/>
      <c r="AI33" s="2"/>
      <c r="AJ33" s="2"/>
      <c r="AK33" s="10"/>
      <c r="AL33" s="9"/>
      <c r="AM33" s="2"/>
      <c r="BJ33" s="2"/>
      <c r="BK33" s="2"/>
      <c r="BL33" s="2"/>
      <c r="BM33" s="2"/>
      <c r="BN33" s="2"/>
      <c r="BO33" s="2"/>
      <c r="BP33" s="2"/>
      <c r="BQ33" s="2"/>
      <c r="BR33" s="2"/>
      <c r="BS33" s="2"/>
      <c r="BT33" s="2"/>
      <c r="BU33" s="2"/>
      <c r="BV33" s="10"/>
    </row>
    <row r="34" spans="1:74" x14ac:dyDescent="0.25">
      <c r="A34" s="9"/>
      <c r="B34" s="2"/>
      <c r="C34" s="2"/>
      <c r="D34" s="2"/>
      <c r="E34" s="2"/>
      <c r="F34" s="2"/>
      <c r="G34" s="2"/>
      <c r="H34" s="2"/>
      <c r="I34" s="2"/>
      <c r="J34" s="2"/>
      <c r="S34" s="2"/>
      <c r="T34" s="2"/>
      <c r="U34" s="2"/>
      <c r="V34" s="2"/>
      <c r="W34" s="2"/>
      <c r="X34" s="2"/>
      <c r="Y34" s="2"/>
      <c r="Z34" s="2"/>
      <c r="AA34" s="2"/>
      <c r="AB34" s="2"/>
      <c r="AC34" s="2"/>
      <c r="AD34" s="2"/>
      <c r="AE34" s="2"/>
      <c r="AF34" s="2"/>
      <c r="AG34" s="2"/>
      <c r="AH34" s="2"/>
      <c r="AI34" s="2"/>
      <c r="AJ34" s="2"/>
      <c r="AK34" s="10"/>
      <c r="AL34" s="9"/>
      <c r="AM34" s="2"/>
      <c r="BJ34" s="2"/>
      <c r="BK34" s="2"/>
      <c r="BL34" s="2"/>
      <c r="BM34" s="2"/>
      <c r="BN34" s="2"/>
      <c r="BO34" s="2"/>
      <c r="BP34" s="2"/>
      <c r="BQ34" s="2"/>
      <c r="BR34" s="2"/>
      <c r="BS34" s="2"/>
      <c r="BT34" s="2"/>
      <c r="BU34" s="2"/>
      <c r="BV34" s="10"/>
    </row>
    <row r="35" spans="1:74" x14ac:dyDescent="0.25">
      <c r="A35" s="9"/>
      <c r="B35" s="2"/>
      <c r="C35" s="2"/>
      <c r="D35" s="2"/>
      <c r="E35" s="2"/>
      <c r="F35" s="2"/>
      <c r="G35" s="2"/>
      <c r="H35" s="2"/>
      <c r="I35" s="2"/>
      <c r="J35" s="2"/>
      <c r="S35" s="2"/>
      <c r="T35" s="2"/>
      <c r="U35" s="2"/>
      <c r="V35" s="2"/>
      <c r="W35" s="2"/>
      <c r="X35" s="2"/>
      <c r="Y35" s="2"/>
      <c r="Z35" s="2"/>
      <c r="AA35" s="2"/>
      <c r="AB35" s="2"/>
      <c r="AC35" s="2"/>
      <c r="AD35" s="2"/>
      <c r="AE35" s="2"/>
      <c r="AF35" s="2"/>
      <c r="AG35" s="2"/>
      <c r="AH35" s="2"/>
      <c r="AI35" s="2"/>
      <c r="AJ35" s="2"/>
      <c r="AK35" s="10"/>
      <c r="AL35" s="9"/>
      <c r="AM35" s="2"/>
      <c r="BJ35" s="2"/>
      <c r="BK35" s="2"/>
      <c r="BL35" s="2"/>
      <c r="BM35" s="2"/>
      <c r="BN35" s="2"/>
      <c r="BO35" s="2"/>
      <c r="BP35" s="2"/>
      <c r="BQ35" s="2"/>
      <c r="BR35" s="2"/>
      <c r="BS35" s="2"/>
      <c r="BT35" s="2"/>
      <c r="BU35" s="2"/>
      <c r="BV35" s="10"/>
    </row>
    <row r="36" spans="1:74" x14ac:dyDescent="0.25">
      <c r="A36" s="9"/>
      <c r="B36" s="2"/>
      <c r="C36" s="2"/>
      <c r="D36" s="2"/>
      <c r="E36" s="2"/>
      <c r="F36" s="2"/>
      <c r="G36" s="2"/>
      <c r="H36" s="2"/>
      <c r="I36" s="2"/>
      <c r="J36" s="2"/>
      <c r="S36" s="2"/>
      <c r="T36" s="2"/>
      <c r="U36" s="2"/>
      <c r="V36" s="2"/>
      <c r="W36" s="2"/>
      <c r="X36" s="2"/>
      <c r="Y36" s="2"/>
      <c r="Z36" s="2"/>
      <c r="AA36" s="2"/>
      <c r="AB36" s="2"/>
      <c r="AC36" s="2"/>
      <c r="AD36" s="2"/>
      <c r="AE36" s="2"/>
      <c r="AF36" s="2"/>
      <c r="AG36" s="2"/>
      <c r="AH36" s="2"/>
      <c r="AI36" s="2"/>
      <c r="AJ36" s="2"/>
      <c r="AK36" s="10"/>
      <c r="AL36" s="9"/>
      <c r="AM36" s="2"/>
      <c r="BJ36" s="2"/>
      <c r="BK36" s="2"/>
      <c r="BL36" s="2"/>
      <c r="BM36" s="2"/>
      <c r="BN36" s="2"/>
      <c r="BO36" s="2"/>
      <c r="BP36" s="2"/>
      <c r="BQ36" s="2"/>
      <c r="BR36" s="2"/>
      <c r="BS36" s="2"/>
      <c r="BT36" s="2"/>
      <c r="BU36" s="2"/>
      <c r="BV36" s="10"/>
    </row>
    <row r="37" spans="1:74" x14ac:dyDescent="0.25">
      <c r="A37" s="9"/>
      <c r="B37" s="2"/>
      <c r="C37" s="2"/>
      <c r="D37" s="2"/>
      <c r="E37" s="2"/>
      <c r="F37" s="2"/>
      <c r="G37" s="2"/>
      <c r="H37" s="2"/>
      <c r="I37" s="2"/>
      <c r="J37" s="2"/>
      <c r="S37" s="2"/>
      <c r="T37" s="2"/>
      <c r="U37" s="2"/>
      <c r="V37" s="2"/>
      <c r="W37" s="2"/>
      <c r="X37" s="2"/>
      <c r="Y37" s="2"/>
      <c r="Z37" s="2"/>
      <c r="AA37" s="2"/>
      <c r="AB37" s="2"/>
      <c r="AC37" s="2"/>
      <c r="AD37" s="2"/>
      <c r="AE37" s="2"/>
      <c r="AF37" s="2"/>
      <c r="AG37" s="2"/>
      <c r="AH37" s="2"/>
      <c r="AI37" s="2"/>
      <c r="AJ37" s="2"/>
      <c r="AK37" s="10"/>
      <c r="AL37" s="9"/>
      <c r="AM37" s="2"/>
      <c r="BJ37" s="2"/>
      <c r="BK37" s="2"/>
      <c r="BL37" s="2"/>
      <c r="BM37" s="2"/>
      <c r="BN37" s="2"/>
      <c r="BO37" s="2"/>
      <c r="BP37" s="2"/>
      <c r="BQ37" s="2"/>
      <c r="BR37" s="2"/>
      <c r="BS37" s="2"/>
      <c r="BT37" s="2"/>
      <c r="BU37" s="2"/>
      <c r="BV37" s="10"/>
    </row>
    <row r="38" spans="1:74" x14ac:dyDescent="0.25">
      <c r="A38" s="9"/>
      <c r="B38" s="2"/>
      <c r="C38" s="2"/>
      <c r="D38" s="2"/>
      <c r="E38" s="2"/>
      <c r="F38" s="2"/>
      <c r="G38" s="2"/>
      <c r="H38" s="2"/>
      <c r="I38" s="2"/>
      <c r="J38" s="2"/>
      <c r="S38" s="2"/>
      <c r="T38" s="2"/>
      <c r="U38" s="2"/>
      <c r="V38" s="2"/>
      <c r="W38" s="2"/>
      <c r="X38" s="2"/>
      <c r="Y38" s="2"/>
      <c r="Z38" s="2"/>
      <c r="AA38" s="2"/>
      <c r="AB38" s="2"/>
      <c r="AC38" s="2"/>
      <c r="AD38" s="2"/>
      <c r="AE38" s="2"/>
      <c r="AF38" s="2"/>
      <c r="AG38" s="2"/>
      <c r="AH38" s="2"/>
      <c r="AI38" s="2"/>
      <c r="AJ38" s="2"/>
      <c r="AK38" s="10"/>
      <c r="AL38" s="9"/>
      <c r="AM38" s="2"/>
      <c r="BJ38" s="2"/>
      <c r="BK38" s="2"/>
      <c r="BL38" s="2"/>
      <c r="BM38" s="2"/>
      <c r="BN38" s="2"/>
      <c r="BO38" s="2"/>
      <c r="BP38" s="2"/>
      <c r="BQ38" s="2"/>
      <c r="BR38" s="2"/>
      <c r="BS38" s="2"/>
      <c r="BT38" s="2"/>
      <c r="BU38" s="2"/>
      <c r="BV38" s="10"/>
    </row>
    <row r="39" spans="1:74" x14ac:dyDescent="0.25">
      <c r="A39" s="9"/>
      <c r="B39" s="2"/>
      <c r="C39" s="2"/>
      <c r="D39" s="2"/>
      <c r="E39" s="2"/>
      <c r="F39" s="2"/>
      <c r="G39" s="2"/>
      <c r="H39" s="2"/>
      <c r="I39" s="2"/>
      <c r="J39" s="2"/>
      <c r="S39" s="2"/>
      <c r="T39" s="2"/>
      <c r="U39" s="2"/>
      <c r="V39" s="2"/>
      <c r="W39" s="2"/>
      <c r="X39" s="2"/>
      <c r="Y39" s="2"/>
      <c r="Z39" s="2"/>
      <c r="AA39" s="2"/>
      <c r="AB39" s="2"/>
      <c r="AC39" s="2"/>
      <c r="AD39" s="2"/>
      <c r="AE39" s="2"/>
      <c r="AF39" s="2"/>
      <c r="AG39" s="2"/>
      <c r="AH39" s="2"/>
      <c r="AI39" s="2"/>
      <c r="AJ39" s="2"/>
      <c r="AK39" s="10"/>
      <c r="AL39" s="9"/>
      <c r="AM39" s="2"/>
      <c r="BJ39" s="2"/>
      <c r="BK39" s="2"/>
      <c r="BL39" s="2"/>
      <c r="BM39" s="2"/>
      <c r="BN39" s="2"/>
      <c r="BO39" s="2"/>
      <c r="BP39" s="2"/>
      <c r="BQ39" s="2"/>
      <c r="BR39" s="2"/>
      <c r="BS39" s="2"/>
      <c r="BT39" s="2"/>
      <c r="BU39" s="2"/>
      <c r="BV39" s="10"/>
    </row>
    <row r="40" spans="1:74" x14ac:dyDescent="0.25">
      <c r="A40" s="9"/>
      <c r="B40" s="2"/>
      <c r="C40" s="2"/>
      <c r="D40" s="2"/>
      <c r="E40" s="2"/>
      <c r="F40" s="2"/>
      <c r="G40" s="2"/>
      <c r="H40" s="2"/>
      <c r="I40" s="2"/>
      <c r="J40" s="2"/>
      <c r="S40" s="2"/>
      <c r="T40" s="2"/>
      <c r="U40" s="2"/>
      <c r="V40" s="2"/>
      <c r="W40" s="2"/>
      <c r="X40" s="2"/>
      <c r="Y40" s="2"/>
      <c r="Z40" s="2"/>
      <c r="AA40" s="2"/>
      <c r="AB40" s="2"/>
      <c r="AC40" s="2"/>
      <c r="AD40" s="2"/>
      <c r="AE40" s="2"/>
      <c r="AF40" s="2"/>
      <c r="AG40" s="2"/>
      <c r="AH40" s="2"/>
      <c r="AI40" s="2"/>
      <c r="AJ40" s="2"/>
      <c r="AK40" s="10"/>
      <c r="AL40" s="9"/>
      <c r="AM40" s="2"/>
      <c r="BJ40" s="2"/>
      <c r="BK40" s="2"/>
      <c r="BL40" s="2"/>
      <c r="BM40" s="2"/>
      <c r="BN40" s="2"/>
      <c r="BO40" s="2"/>
      <c r="BP40" s="2"/>
      <c r="BQ40" s="2"/>
      <c r="BR40" s="2"/>
      <c r="BS40" s="2"/>
      <c r="BT40" s="2"/>
      <c r="BU40" s="2"/>
      <c r="BV40" s="10"/>
    </row>
    <row r="41" spans="1:74" x14ac:dyDescent="0.25">
      <c r="A41" s="9"/>
      <c r="B41" s="2"/>
      <c r="C41" s="2"/>
      <c r="D41" s="2"/>
      <c r="E41" s="2"/>
      <c r="F41" s="2"/>
      <c r="G41" s="2"/>
      <c r="H41" s="2"/>
      <c r="I41" s="2"/>
      <c r="J41" s="2"/>
      <c r="S41" s="2"/>
      <c r="T41" s="2"/>
      <c r="U41" s="2"/>
      <c r="V41" s="2"/>
      <c r="W41" s="2"/>
      <c r="X41" s="2"/>
      <c r="Y41" s="2"/>
      <c r="Z41" s="2"/>
      <c r="AA41" s="2"/>
      <c r="AB41" s="2"/>
      <c r="AC41" s="2"/>
      <c r="AD41" s="2"/>
      <c r="AE41" s="2"/>
      <c r="AF41" s="2"/>
      <c r="AG41" s="2"/>
      <c r="AH41" s="2"/>
      <c r="AI41" s="2"/>
      <c r="AJ41" s="2"/>
      <c r="AK41" s="10"/>
      <c r="AL41" s="9"/>
      <c r="AM41" s="2"/>
      <c r="BJ41" s="2"/>
      <c r="BK41" s="2"/>
      <c r="BL41" s="2"/>
      <c r="BM41" s="2"/>
      <c r="BN41" s="2"/>
      <c r="BO41" s="2"/>
      <c r="BP41" s="2"/>
      <c r="BQ41" s="2"/>
      <c r="BR41" s="2"/>
      <c r="BS41" s="2"/>
      <c r="BT41" s="2"/>
      <c r="BU41" s="2"/>
      <c r="BV41" s="10"/>
    </row>
    <row r="42" spans="1:74" x14ac:dyDescent="0.25">
      <c r="A42" s="9"/>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0"/>
      <c r="AL42" s="9"/>
      <c r="AM42" s="2"/>
      <c r="BJ42" s="2"/>
      <c r="BK42" s="2"/>
      <c r="BL42" s="2"/>
      <c r="BM42" s="2"/>
      <c r="BN42" s="2"/>
      <c r="BO42" s="2"/>
      <c r="BP42" s="2"/>
      <c r="BQ42" s="2"/>
      <c r="BR42" s="2"/>
      <c r="BS42" s="2"/>
      <c r="BT42" s="2"/>
      <c r="BU42" s="2"/>
      <c r="BV42" s="10"/>
    </row>
    <row r="43" spans="1:74" x14ac:dyDescent="0.25">
      <c r="A43" s="9"/>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0"/>
      <c r="AL43" s="9"/>
      <c r="AM43" s="2"/>
      <c r="BJ43" s="2"/>
      <c r="BK43" s="2"/>
      <c r="BL43" s="2"/>
      <c r="BM43" s="2"/>
      <c r="BN43" s="2"/>
      <c r="BO43" s="2"/>
      <c r="BP43" s="2"/>
      <c r="BQ43" s="2"/>
      <c r="BR43" s="2"/>
      <c r="BS43" s="2"/>
      <c r="BT43" s="2"/>
      <c r="BU43" s="2"/>
      <c r="BV43" s="10"/>
    </row>
    <row r="44" spans="1:74" x14ac:dyDescent="0.25">
      <c r="A44" s="9"/>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0"/>
      <c r="AL44" s="9"/>
      <c r="AM44" s="2"/>
      <c r="BJ44" s="2"/>
      <c r="BK44" s="2"/>
      <c r="BL44" s="2"/>
      <c r="BM44" s="2"/>
      <c r="BN44" s="2"/>
      <c r="BO44" s="2"/>
      <c r="BP44" s="2"/>
      <c r="BQ44" s="2"/>
      <c r="BR44" s="2"/>
      <c r="BS44" s="2"/>
      <c r="BT44" s="2"/>
      <c r="BU44" s="2"/>
      <c r="BV44" s="10"/>
    </row>
    <row r="45" spans="1:74" x14ac:dyDescent="0.25">
      <c r="A45" s="9"/>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0"/>
      <c r="AL45" s="9"/>
      <c r="AM45" s="2"/>
      <c r="BJ45" s="2"/>
      <c r="BK45" s="2"/>
      <c r="BL45" s="2"/>
      <c r="BM45" s="2"/>
      <c r="BN45" s="2"/>
      <c r="BO45" s="2"/>
      <c r="BP45" s="2"/>
      <c r="BQ45" s="2"/>
      <c r="BR45" s="2"/>
      <c r="BS45" s="2"/>
      <c r="BT45" s="2"/>
      <c r="BU45" s="2"/>
      <c r="BV45" s="10"/>
    </row>
    <row r="46" spans="1:74" x14ac:dyDescent="0.25">
      <c r="A46" s="9"/>
      <c r="B46" s="2"/>
      <c r="C46" s="2"/>
      <c r="D46" s="2"/>
      <c r="E46" s="2"/>
      <c r="F46" s="2"/>
      <c r="G46" s="2"/>
      <c r="H46" s="2"/>
      <c r="I46" s="2"/>
      <c r="J46" s="2"/>
      <c r="K46" s="2"/>
      <c r="L46" s="2"/>
      <c r="M46" s="2"/>
      <c r="N46" s="2"/>
      <c r="O46" s="2"/>
      <c r="P46" s="2"/>
      <c r="S46" s="2"/>
      <c r="T46" s="2"/>
      <c r="U46" s="2"/>
      <c r="V46" s="2"/>
      <c r="W46" s="2"/>
      <c r="X46" s="2"/>
      <c r="Y46" s="2"/>
      <c r="Z46" s="2"/>
      <c r="AA46" s="2"/>
      <c r="AB46" s="2"/>
      <c r="AC46" s="2"/>
      <c r="AD46" s="2"/>
      <c r="AE46" s="2"/>
      <c r="AF46" s="2"/>
      <c r="AG46" s="2"/>
      <c r="AH46" s="2"/>
      <c r="AI46" s="2"/>
      <c r="AJ46" s="2"/>
      <c r="AK46" s="10"/>
      <c r="AL46" s="9"/>
      <c r="AM46" s="2"/>
      <c r="BJ46" s="2"/>
      <c r="BK46" s="2"/>
      <c r="BL46" s="2"/>
      <c r="BM46" s="2"/>
      <c r="BN46" s="2"/>
      <c r="BO46" s="2"/>
      <c r="BP46" s="2"/>
      <c r="BQ46" s="2"/>
      <c r="BR46" s="2"/>
      <c r="BS46" s="2"/>
      <c r="BT46" s="2"/>
      <c r="BU46" s="2"/>
      <c r="BV46" s="10"/>
    </row>
    <row r="47" spans="1:74" x14ac:dyDescent="0.25">
      <c r="A47" s="9"/>
      <c r="B47" s="2"/>
      <c r="C47" s="2"/>
      <c r="D47" s="2"/>
      <c r="E47" s="2"/>
      <c r="F47" s="2"/>
      <c r="G47" s="2"/>
      <c r="H47" s="2"/>
      <c r="I47" s="2"/>
      <c r="J47" s="2"/>
      <c r="K47" s="2"/>
      <c r="L47" s="2"/>
      <c r="M47" s="2"/>
      <c r="N47" s="2"/>
      <c r="O47" s="2"/>
      <c r="P47" s="2"/>
      <c r="AC47" s="2"/>
      <c r="AD47" s="2"/>
      <c r="AE47" s="2"/>
      <c r="AF47" s="2"/>
      <c r="AG47" s="2"/>
      <c r="AH47" s="2"/>
      <c r="AI47" s="2"/>
      <c r="AJ47" s="2"/>
      <c r="AK47" s="10"/>
      <c r="AL47" s="9"/>
      <c r="AM47" s="2"/>
      <c r="BJ47" s="2"/>
      <c r="BK47" s="2"/>
      <c r="BL47" s="2"/>
      <c r="BM47" s="2"/>
      <c r="BN47" s="2"/>
      <c r="BO47" s="2"/>
      <c r="BP47" s="2"/>
      <c r="BQ47" s="2"/>
      <c r="BR47" s="2"/>
      <c r="BS47" s="2"/>
      <c r="BT47" s="2"/>
      <c r="BU47" s="2"/>
      <c r="BV47" s="10"/>
    </row>
    <row r="48" spans="1:74" x14ac:dyDescent="0.25">
      <c r="A48" s="9"/>
      <c r="B48" s="2"/>
      <c r="C48" s="2"/>
      <c r="D48" s="2"/>
      <c r="E48" s="2"/>
      <c r="F48" s="2"/>
      <c r="G48" s="2"/>
      <c r="H48" s="2"/>
      <c r="I48" s="2"/>
      <c r="J48" s="2"/>
      <c r="K48" s="2"/>
      <c r="L48" s="2"/>
      <c r="M48" s="2"/>
      <c r="N48" s="2"/>
      <c r="O48" s="2"/>
      <c r="P48" s="2"/>
      <c r="AC48" s="2"/>
      <c r="AD48" s="2"/>
      <c r="AE48" s="2"/>
      <c r="AF48" s="2"/>
      <c r="AG48" s="2"/>
      <c r="AH48" s="2"/>
      <c r="AI48" s="2"/>
      <c r="AJ48" s="2"/>
      <c r="AK48" s="10"/>
      <c r="AL48" s="9"/>
      <c r="AM48" s="2"/>
      <c r="BJ48" s="2"/>
      <c r="BK48" s="2"/>
      <c r="BL48" s="2"/>
      <c r="BM48" s="2"/>
      <c r="BN48" s="2"/>
      <c r="BO48" s="2"/>
      <c r="BP48" s="2"/>
      <c r="BQ48" s="2"/>
      <c r="BR48" s="2"/>
      <c r="BS48" s="2"/>
      <c r="BT48" s="2"/>
      <c r="BU48" s="2"/>
      <c r="BV48" s="10"/>
    </row>
    <row r="49" spans="1:74" x14ac:dyDescent="0.25">
      <c r="A49" s="9"/>
      <c r="B49" s="2"/>
      <c r="C49" s="2"/>
      <c r="D49" s="2"/>
      <c r="E49" s="2"/>
      <c r="F49" s="2"/>
      <c r="G49" s="2"/>
      <c r="H49" s="2"/>
      <c r="I49" s="2"/>
      <c r="J49" s="2"/>
      <c r="K49" s="2"/>
      <c r="L49" s="2"/>
      <c r="M49" s="2"/>
      <c r="N49" s="2"/>
      <c r="O49" s="2"/>
      <c r="P49" s="2"/>
      <c r="AC49" s="2"/>
      <c r="AD49" s="2"/>
      <c r="AE49" s="2"/>
      <c r="AF49" s="2"/>
      <c r="AG49" s="2"/>
      <c r="AH49" s="2"/>
      <c r="AI49" s="2"/>
      <c r="AJ49" s="2"/>
      <c r="AK49" s="10"/>
      <c r="AL49" s="9"/>
      <c r="AM49" s="2"/>
      <c r="BJ49" s="2"/>
      <c r="BK49" s="2"/>
      <c r="BL49" s="2"/>
      <c r="BM49" s="2"/>
      <c r="BN49" s="2"/>
      <c r="BO49" s="2"/>
      <c r="BP49" s="2"/>
      <c r="BQ49" s="2"/>
      <c r="BR49" s="2"/>
      <c r="BS49" s="2"/>
      <c r="BT49" s="2"/>
      <c r="BU49" s="2"/>
      <c r="BV49" s="10"/>
    </row>
    <row r="50" spans="1:74" x14ac:dyDescent="0.25">
      <c r="A50" s="9"/>
      <c r="B50" s="2"/>
      <c r="C50" s="2"/>
      <c r="D50" s="2"/>
      <c r="E50" s="2"/>
      <c r="F50" s="2"/>
      <c r="G50" s="2"/>
      <c r="H50" s="2"/>
      <c r="I50" s="2"/>
      <c r="J50" s="2"/>
      <c r="K50" s="2"/>
      <c r="L50" s="2"/>
      <c r="M50" s="2"/>
      <c r="N50" s="2"/>
      <c r="O50" s="2"/>
      <c r="P50" s="2"/>
      <c r="AC50" s="2"/>
      <c r="AD50" s="2"/>
      <c r="AE50" s="2"/>
      <c r="AF50" s="2"/>
      <c r="AG50" s="2"/>
      <c r="AH50" s="2"/>
      <c r="AI50" s="2"/>
      <c r="AJ50" s="2"/>
      <c r="AK50" s="10"/>
      <c r="AL50" s="9"/>
      <c r="AM50" s="2"/>
      <c r="BJ50" s="2"/>
      <c r="BK50" s="2"/>
      <c r="BL50" s="2"/>
      <c r="BM50" s="2"/>
      <c r="BN50" s="2"/>
      <c r="BO50" s="2"/>
      <c r="BP50" s="2"/>
      <c r="BQ50" s="2"/>
      <c r="BR50" s="2"/>
      <c r="BS50" s="2"/>
      <c r="BT50" s="2"/>
      <c r="BU50" s="2"/>
      <c r="BV50" s="10"/>
    </row>
    <row r="51" spans="1:74" x14ac:dyDescent="0.25">
      <c r="A51" s="9"/>
      <c r="B51" s="2"/>
      <c r="C51" s="2"/>
      <c r="D51" s="2"/>
      <c r="E51" s="2"/>
      <c r="F51" s="2"/>
      <c r="G51" s="2"/>
      <c r="H51" s="2"/>
      <c r="I51" s="2"/>
      <c r="J51" s="2"/>
      <c r="K51" s="2"/>
      <c r="L51" s="2"/>
      <c r="M51" s="2"/>
      <c r="N51" s="2"/>
      <c r="O51" s="2"/>
      <c r="P51" s="2"/>
      <c r="AC51" s="2"/>
      <c r="AD51" s="2"/>
      <c r="AE51" s="2"/>
      <c r="AF51" s="2"/>
      <c r="AG51" s="2"/>
      <c r="AH51" s="2"/>
      <c r="AI51" s="2"/>
      <c r="AJ51" s="2"/>
      <c r="AK51" s="10"/>
      <c r="AL51" s="9"/>
      <c r="AM51" s="2"/>
      <c r="BJ51" s="2"/>
      <c r="BK51" s="2"/>
      <c r="BL51" s="2"/>
      <c r="BM51" s="2"/>
      <c r="BN51" s="2"/>
      <c r="BO51" s="2"/>
      <c r="BP51" s="2"/>
      <c r="BQ51" s="2"/>
      <c r="BR51" s="2"/>
      <c r="BS51" s="2"/>
      <c r="BT51" s="2"/>
      <c r="BU51" s="2"/>
      <c r="BV51" s="10"/>
    </row>
    <row r="52" spans="1:74" ht="12.75" customHeight="1" x14ac:dyDescent="0.25">
      <c r="A52" s="26"/>
      <c r="B52" s="860" t="s">
        <v>97</v>
      </c>
      <c r="C52" s="860"/>
      <c r="D52" s="860"/>
      <c r="E52" s="860"/>
      <c r="F52" s="860"/>
      <c r="G52" s="860"/>
      <c r="H52" s="860"/>
      <c r="I52" s="860"/>
      <c r="J52" s="860"/>
      <c r="K52" s="862" t="s">
        <v>98</v>
      </c>
      <c r="L52" s="862"/>
      <c r="M52" s="862"/>
      <c r="N52" s="862"/>
      <c r="O52" s="862"/>
      <c r="P52" s="862"/>
      <c r="Q52" s="862"/>
      <c r="R52" s="862"/>
      <c r="S52" s="862"/>
      <c r="T52" s="862"/>
      <c r="U52" s="862"/>
      <c r="V52" s="862"/>
      <c r="W52" s="862"/>
      <c r="X52" s="862"/>
      <c r="Y52" s="862"/>
      <c r="Z52" s="862"/>
      <c r="AA52" s="862"/>
      <c r="AB52" s="862"/>
      <c r="AC52" s="862"/>
      <c r="AD52" s="862"/>
      <c r="AE52" s="862"/>
      <c r="AF52" s="15"/>
      <c r="AG52" s="15"/>
      <c r="AH52" s="15"/>
      <c r="AI52" s="15"/>
      <c r="AJ52" s="15"/>
      <c r="AK52" s="27"/>
      <c r="AL52" s="9"/>
      <c r="AM52" s="860" t="s">
        <v>97</v>
      </c>
      <c r="AN52" s="860"/>
      <c r="AO52" s="860"/>
      <c r="AP52" s="860"/>
      <c r="AQ52" s="860"/>
      <c r="AR52" s="860"/>
      <c r="AS52" s="860"/>
      <c r="AT52" s="860"/>
      <c r="AU52" s="860"/>
      <c r="AV52" s="864" t="s">
        <v>99</v>
      </c>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2"/>
      <c r="BV52" s="10"/>
    </row>
    <row r="53" spans="1:74" ht="13.8" thickBot="1" x14ac:dyDescent="0.3">
      <c r="A53" s="28"/>
      <c r="B53" s="861"/>
      <c r="C53" s="861"/>
      <c r="D53" s="861"/>
      <c r="E53" s="861"/>
      <c r="F53" s="861"/>
      <c r="G53" s="861"/>
      <c r="H53" s="861"/>
      <c r="I53" s="861"/>
      <c r="J53" s="861"/>
      <c r="K53" s="863"/>
      <c r="L53" s="863"/>
      <c r="M53" s="863"/>
      <c r="N53" s="863"/>
      <c r="O53" s="863"/>
      <c r="P53" s="863"/>
      <c r="Q53" s="863"/>
      <c r="R53" s="863"/>
      <c r="S53" s="863"/>
      <c r="T53" s="863"/>
      <c r="U53" s="863"/>
      <c r="V53" s="863"/>
      <c r="W53" s="863"/>
      <c r="X53" s="863"/>
      <c r="Y53" s="863"/>
      <c r="Z53" s="863"/>
      <c r="AA53" s="863"/>
      <c r="AB53" s="863"/>
      <c r="AC53" s="863"/>
      <c r="AD53" s="863"/>
      <c r="AE53" s="863"/>
      <c r="AF53" s="29"/>
      <c r="AG53" s="29"/>
      <c r="AH53" s="29"/>
      <c r="AI53" s="29"/>
      <c r="AJ53" s="29"/>
      <c r="AK53" s="30"/>
      <c r="AL53" s="11"/>
      <c r="AM53" s="861"/>
      <c r="AN53" s="861"/>
      <c r="AO53" s="861"/>
      <c r="AP53" s="861"/>
      <c r="AQ53" s="861"/>
      <c r="AR53" s="861"/>
      <c r="AS53" s="861"/>
      <c r="AT53" s="861"/>
      <c r="AU53" s="861"/>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12"/>
      <c r="BV53" s="13"/>
    </row>
    <row r="54" spans="1:74" x14ac:dyDescent="0.25">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sheetData>
  <sheetProtection sheet="1" objects="1" scenarios="1"/>
  <mergeCells count="22">
    <mergeCell ref="AH21:AH24"/>
    <mergeCell ref="J7:L7"/>
    <mergeCell ref="AU7:AW7"/>
    <mergeCell ref="A1:BV2"/>
    <mergeCell ref="B6:L6"/>
    <mergeCell ref="AM6:AW6"/>
    <mergeCell ref="B52:J53"/>
    <mergeCell ref="K52:AE53"/>
    <mergeCell ref="AM52:AU53"/>
    <mergeCell ref="AV52:BT53"/>
    <mergeCell ref="A3:BV3"/>
    <mergeCell ref="A4:AK4"/>
    <mergeCell ref="AL4:BV4"/>
    <mergeCell ref="X25:Z25"/>
    <mergeCell ref="X26:Z26"/>
    <mergeCell ref="AA21:AA24"/>
    <mergeCell ref="AB21:AB24"/>
    <mergeCell ref="AC21:AC24"/>
    <mergeCell ref="AD21:AD24"/>
    <mergeCell ref="AE21:AE24"/>
    <mergeCell ref="AF21:AF24"/>
    <mergeCell ref="AG21:AG24"/>
  </mergeCells>
  <hyperlinks>
    <hyperlink ref="K52" r:id="rId1" tooltip="Click to view viewable format" display="https://pdm.vanderlande.com/download.aspx/G0027-620-00004-EN.pdf&amp;DocNumber=G0027-620-00004&amp;Language=EN&amp;mode=0&amp;OpenMode=inline" xr:uid="{00000000-0004-0000-0800-000000000000}"/>
    <hyperlink ref="AV52" r:id="rId2" tooltip="Click to view viewable format" display="https://pdm.vanderlande.com/download.aspx/G0027-620-00013-EN.pdf&amp;DocNumber=G0027-620-00013&amp;Language=EN&amp;mode=0&amp;OpenMode=inline" xr:uid="{00000000-0004-0000-0800-000001000000}"/>
  </hyperlinks>
  <printOptions horizontalCentered="1"/>
  <pageMargins left="3.937007874015748E-2" right="3.937007874015748E-2" top="0.55118110236220474" bottom="0.35433070866141736" header="0.31496062992125984" footer="0.31496062992125984"/>
  <pageSetup paperSize="9" scale="70" orientation="landscape" r:id="rId3"/>
  <headerFooter>
    <oddFooter>&amp;L&amp;F&amp;C&amp;A&amp;R&amp;D</oddFooter>
  </headerFooter>
  <drawing r:id="rId4"/>
  <legacyDrawing r:id="rId5"/>
  <oleObjects>
    <mc:AlternateContent xmlns:mc="http://schemas.openxmlformats.org/markup-compatibility/2006">
      <mc:Choice Requires="x14">
        <oleObject progId="Visio.Drawing.11" shapeId="22532" r:id="rId6">
          <objectPr defaultSize="0" autoPict="0" r:id="rId7">
            <anchor moveWithCells="1">
              <from>
                <xdr:col>1</xdr:col>
                <xdr:colOff>7620</xdr:colOff>
                <xdr:row>28</xdr:row>
                <xdr:rowOff>38100</xdr:rowOff>
              </from>
              <to>
                <xdr:col>26</xdr:col>
                <xdr:colOff>182880</xdr:colOff>
                <xdr:row>51</xdr:row>
                <xdr:rowOff>0</xdr:rowOff>
              </to>
            </anchor>
          </objectPr>
        </oleObject>
      </mc:Choice>
      <mc:Fallback>
        <oleObject progId="Visio.Drawing.11" shapeId="22532" r:id="rId6"/>
      </mc:Fallback>
    </mc:AlternateContent>
    <mc:AlternateContent xmlns:mc="http://schemas.openxmlformats.org/markup-compatibility/2006">
      <mc:Choice Requires="x14">
        <oleObject progId="Visio.Drawing.11" shapeId="22533" r:id="rId8">
          <objectPr defaultSize="0" autoPict="0" r:id="rId9">
            <anchor moveWithCells="1">
              <from>
                <xdr:col>38</xdr:col>
                <xdr:colOff>7620</xdr:colOff>
                <xdr:row>28</xdr:row>
                <xdr:rowOff>38100</xdr:rowOff>
              </from>
              <to>
                <xdr:col>63</xdr:col>
                <xdr:colOff>182880</xdr:colOff>
                <xdr:row>51</xdr:row>
                <xdr:rowOff>0</xdr:rowOff>
              </to>
            </anchor>
          </objectPr>
        </oleObject>
      </mc:Choice>
      <mc:Fallback>
        <oleObject progId="Visio.Drawing.11" shapeId="22533" r:id="rId8"/>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 page</vt:lpstr>
      <vt:lpstr> History </vt:lpstr>
      <vt:lpstr>MCFV - LMS-V Setting File Sheet</vt:lpstr>
      <vt:lpstr>MCFV - LMS-D Settings</vt:lpstr>
      <vt:lpstr>Setting files 50Hz</vt:lpstr>
      <vt:lpstr>Setting files 60Hz</vt:lpstr>
      <vt:lpstr>HW setting 1</vt:lpstr>
      <vt:lpstr>HW setting 2</vt:lpstr>
      <vt:lpstr>HW setting 3</vt:lpstr>
      <vt:lpstr>HW setting 4</vt:lpstr>
      <vt:lpstr>HW setting 5</vt:lpstr>
      <vt:lpstr>HW setting 6</vt:lpstr>
      <vt:lpstr>HW setting 7</vt:lpstr>
      <vt:lpstr>LMS-V Dipswitch-7 setting</vt:lpstr>
      <vt:lpstr>Motor data all RAW motors</vt:lpstr>
      <vt:lpstr>'Setting files 50Hz'!Print_Area</vt:lpstr>
      <vt:lpstr>'Setting files 60Hz'!Print_Area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Wiltschut</dc:creator>
  <cp:lastModifiedBy>Ralph Plompen</cp:lastModifiedBy>
  <cp:lastPrinted>2017-12-07T15:00:45Z</cp:lastPrinted>
  <dcterms:created xsi:type="dcterms:W3CDTF">2016-01-29T16:16:30Z</dcterms:created>
  <dcterms:modified xsi:type="dcterms:W3CDTF">2018-08-28T14:22:36Z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DM-Author">
    <vt:lpwstr>Luc Wiltschut</vt:lpwstr>
  </property>
  <property fmtid="{D5CDD505-2E9C-101B-9397-08002B2CF9AE}" pid="3" name="PDM-Author department">
    <vt:lpwstr>Electro Mechanical Development</vt:lpwstr>
  </property>
  <property fmtid="{D5CDD505-2E9C-101B-9397-08002B2CF9AE}" pid="4" name="PDM-Author e-mail">
    <vt:lpwstr>Luc.Wiltschut@vanderlande.com</vt:lpwstr>
  </property>
  <property fmtid="{D5CDD505-2E9C-101B-9397-08002B2CF9AE}" pid="5" name="PDM-Author job title">
    <vt:lpwstr/>
  </property>
  <property fmtid="{D5CDD505-2E9C-101B-9397-08002B2CF9AE}" pid="6" name="PDM-Author logon initials">
    <vt:lpwstr>NLLWi</vt:lpwstr>
  </property>
  <property fmtid="{D5CDD505-2E9C-101B-9397-08002B2CF9AE}" pid="7" name="PDM-Author phone short">
    <vt:lpwstr>95463</vt:lpwstr>
  </property>
  <property fmtid="{D5CDD505-2E9C-101B-9397-08002B2CF9AE}" pid="8" name="PDM-class level leaf">
    <vt:lpwstr>EM design specification</vt:lpwstr>
  </property>
  <property fmtid="{D5CDD505-2E9C-101B-9397-08002B2CF9AE}" pid="9" name="PDM-Company address">
    <vt:lpwstr/>
  </property>
  <property fmtid="{D5CDD505-2E9C-101B-9397-08002B2CF9AE}" pid="10" name="PDM-Company city">
    <vt:lpwstr/>
  </property>
  <property fmtid="{D5CDD505-2E9C-101B-9397-08002B2CF9AE}" pid="11" name="PDM-Company country">
    <vt:lpwstr/>
  </property>
  <property fmtid="{D5CDD505-2E9C-101B-9397-08002B2CF9AE}" pid="12" name="PDM-Company name">
    <vt:lpwstr/>
  </property>
  <property fmtid="{D5CDD505-2E9C-101B-9397-08002B2CF9AE}" pid="13" name="PDM-Company postal code">
    <vt:lpwstr/>
  </property>
  <property fmtid="{D5CDD505-2E9C-101B-9397-08002B2CF9AE}" pid="14" name="PDM-Company Vanderlande ID">
    <vt:lpwstr/>
  </property>
  <property fmtid="{D5CDD505-2E9C-101B-9397-08002B2CF9AE}" pid="15" name="PDM-Created by">
    <vt:lpwstr>Luc Wiltschut</vt:lpwstr>
  </property>
  <property fmtid="{D5CDD505-2E9C-101B-9397-08002B2CF9AE}" pid="16" name="PDM-Creation date">
    <vt:lpwstr>11-12-2015</vt:lpwstr>
  </property>
  <property fmtid="{D5CDD505-2E9C-101B-9397-08002B2CF9AE}" pid="17" name="PDM-Customer company">
    <vt:lpwstr/>
  </property>
  <property fmtid="{D5CDD505-2E9C-101B-9397-08002B2CF9AE}" pid="18" name="PDM-Customer document state">
    <vt:lpwstr/>
  </property>
  <property fmtid="{D5CDD505-2E9C-101B-9397-08002B2CF9AE}" pid="19" name="PDM-Customer document version">
    <vt:lpwstr/>
  </property>
  <property fmtid="{D5CDD505-2E9C-101B-9397-08002B2CF9AE}" pid="20" name="PDM-Customer release date">
    <vt:lpwstr/>
  </property>
  <property fmtid="{D5CDD505-2E9C-101B-9397-08002B2CF9AE}" pid="21" name="PDM-Description">
    <vt:lpwstr>TTT LMS Setting File Generator</vt:lpwstr>
  </property>
  <property fmtid="{D5CDD505-2E9C-101B-9397-08002B2CF9AE}" pid="22" name="PDM-Document ID">
    <vt:lpwstr>13103-452-TTTA1</vt:lpwstr>
  </property>
  <property fmtid="{D5CDD505-2E9C-101B-9397-08002B2CF9AE}" pid="23" name="PDM-Document number">
    <vt:lpwstr>13103-452-TTTA1</vt:lpwstr>
  </property>
  <property fmtid="{D5CDD505-2E9C-101B-9397-08002B2CF9AE}" pid="24" name="PDM-Document Security">
    <vt:lpwstr>Public</vt:lpwstr>
  </property>
  <property fmtid="{D5CDD505-2E9C-101B-9397-08002B2CF9AE}" pid="25" name="PDM-Effective from">
    <vt:lpwstr>11-12-2015</vt:lpwstr>
  </property>
  <property fmtid="{D5CDD505-2E9C-101B-9397-08002B2CF9AE}" pid="26" name="PDM-Effective until">
    <vt:lpwstr/>
  </property>
  <property fmtid="{D5CDD505-2E9C-101B-9397-08002B2CF9AE}" pid="27" name="PDM-External author">
    <vt:lpwstr/>
  </property>
  <property fmtid="{D5CDD505-2E9C-101B-9397-08002B2CF9AE}" pid="28" name="PDM-External company">
    <vt:lpwstr>******</vt:lpwstr>
  </property>
  <property fmtid="{D5CDD505-2E9C-101B-9397-08002B2CF9AE}" pid="29" name="PDM-Language">
    <vt:lpwstr>EN</vt:lpwstr>
  </property>
  <property fmtid="{D5CDD505-2E9C-101B-9397-08002B2CF9AE}" pid="30" name="PDM-Last modification date">
    <vt:lpwstr>11-12-2015</vt:lpwstr>
  </property>
  <property fmtid="{D5CDD505-2E9C-101B-9397-08002B2CF9AE}" pid="31" name="PDM-Modified by">
    <vt:lpwstr>Luc Wiltschut</vt:lpwstr>
  </property>
  <property fmtid="{D5CDD505-2E9C-101B-9397-08002B2CF9AE}" pid="32" name="PDM-Phase">
    <vt:lpwstr>Unconditional use</vt:lpwstr>
  </property>
  <property fmtid="{D5CDD505-2E9C-101B-9397-08002B2CF9AE}" pid="33" name="PDM-Project description">
    <vt:lpwstr>Tubtrax General</vt:lpwstr>
  </property>
  <property fmtid="{D5CDD505-2E9C-101B-9397-08002B2CF9AE}" pid="34" name="PDM-Project manager">
    <vt:lpwstr>Perry van den Elsen</vt:lpwstr>
  </property>
  <property fmtid="{D5CDD505-2E9C-101B-9397-08002B2CF9AE}" pid="35" name="PDM-Project number">
    <vt:lpwstr>13103</vt:lpwstr>
  </property>
  <property fmtid="{D5CDD505-2E9C-101B-9397-08002B2CF9AE}" pid="36" name="PDM-Project sequence number">
    <vt:lpwstr/>
  </property>
  <property fmtid="{D5CDD505-2E9C-101B-9397-08002B2CF9AE}" pid="37" name="PDM-Release date">
    <vt:lpwstr>11-12-2015</vt:lpwstr>
  </property>
  <property fmtid="{D5CDD505-2E9C-101B-9397-08002B2CF9AE}" pid="38" name="PDM-Released by">
    <vt:lpwstr>Luc Wiltschut</vt:lpwstr>
  </property>
  <property fmtid="{D5CDD505-2E9C-101B-9397-08002B2CF9AE}" pid="39" name="PDM-Responsible department">
    <vt:lpwstr>Competence Teams - R&amp;D</vt:lpwstr>
  </property>
  <property fmtid="{D5CDD505-2E9C-101B-9397-08002B2CF9AE}" pid="40" name="PDM-Revision">
    <vt:lpwstr>G</vt:lpwstr>
  </property>
  <property fmtid="{D5CDD505-2E9C-101B-9397-08002B2CF9AE}" pid="41" name="PDM-State">
    <vt:lpwstr>Released</vt:lpwstr>
  </property>
  <property fmtid="{D5CDD505-2E9C-101B-9397-08002B2CF9AE}" pid="42" name="PDM-Supplier company">
    <vt:lpwstr/>
  </property>
  <property fmtid="{D5CDD505-2E9C-101B-9397-08002B2CF9AE}" pid="43" name="PDM-Supplier document id">
    <vt:lpwstr/>
  </property>
  <property fmtid="{D5CDD505-2E9C-101B-9397-08002B2CF9AE}" pid="44" name="PDM-Supplier document version">
    <vt:lpwstr/>
  </property>
  <property fmtid="{D5CDD505-2E9C-101B-9397-08002B2CF9AE}" pid="45" name="PDM-Supplier release date">
    <vt:lpwstr/>
  </property>
  <property fmtid="{D5CDD505-2E9C-101B-9397-08002B2CF9AE}" pid="46" name="PDM-VI Status">
    <vt:lpwstr>Released</vt:lpwstr>
  </property>
  <property fmtid="{D5CDD505-2E9C-101B-9397-08002B2CF9AE}" pid="47" name="UniqueId">
    <vt:lpwstr>E8B32F98-9D96-4070-97F0-4DE9EC313176</vt:lpwstr>
  </property>
</Properties>
</file>