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planeac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<sst xmlns="http://schemas.openxmlformats.org/spreadsheetml/2006/main" count="65" uniqueCount="47">
  <si>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PRESUPUESTO DE PROYECTO - HOTELBOOKING PRO.</t>
  </si>
  <si>
    <t>COSTOS</t>
  </si>
  <si>
    <t>Directos</t>
  </si>
  <si>
    <t>Categoria</t>
  </si>
  <si>
    <t>Descripcion</t>
  </si>
  <si>
    <t>Tipo de recurso</t>
  </si>
  <si>
    <t>Cantidad</t>
  </si>
  <si>
    <t>Tipo de unidad</t>
  </si>
  <si>
    <t>Valor unitario</t>
  </si>
  <si>
    <t>Cant/meses</t>
  </si>
  <si>
    <t>Valor total</t>
  </si>
  <si>
    <t>MATERIALES</t>
  </si>
  <si>
    <t>Materia prima</t>
  </si>
  <si>
    <t>Materiales</t>
  </si>
  <si>
    <t>Tecnologico</t>
  </si>
  <si>
    <t>Impresora Laser</t>
  </si>
  <si>
    <t>Computadores Portatiles (procesador Intel CORE I7, ram 32, Disco solido de 1 Tera)</t>
  </si>
  <si>
    <t>Insumos</t>
  </si>
  <si>
    <t>Licencias</t>
  </si>
  <si>
    <t>Paquetes licencias (windows + office)</t>
  </si>
  <si>
    <t>Otros</t>
  </si>
  <si>
    <t>Mano de obra directa</t>
  </si>
  <si>
    <t>Desarrolladores</t>
  </si>
  <si>
    <t>Humano</t>
  </si>
  <si>
    <t>Pago mensual</t>
  </si>
  <si>
    <t>Tester</t>
  </si>
  <si>
    <t>Calidad</t>
  </si>
  <si>
    <t>Directivo</t>
  </si>
  <si>
    <t>Consultorias</t>
  </si>
  <si>
    <t>Indirectos</t>
  </si>
  <si>
    <t>Costos indirectos de fabricacion</t>
  </si>
  <si>
    <t>Servicios Publicos</t>
  </si>
  <si>
    <t>Internet</t>
  </si>
  <si>
    <t>Serv publico</t>
  </si>
  <si>
    <t>Energia</t>
  </si>
  <si>
    <t>Agua</t>
  </si>
  <si>
    <t>poliza de seguros</t>
  </si>
  <si>
    <t>GASTOS</t>
  </si>
  <si>
    <t>Administracion</t>
  </si>
  <si>
    <t>hostin,licencias,dominios</t>
  </si>
  <si>
    <t>Pago anual</t>
  </si>
  <si>
    <t>asesorias internacion</t>
  </si>
  <si>
    <t>ingles, traducotr</t>
  </si>
  <si>
    <t>pago mensual</t>
  </si>
  <si>
    <t>Ventas</t>
  </si>
  <si>
    <t>transportes</t>
  </si>
  <si>
    <t>Gran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</si>
</sst>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\ #,##0"/>
  </numFmts>
  <fonts count="27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10" borderId="12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11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45">
    <xf numFmtId="0" fontId="0" fillId="0" borderId="0" xfId="0"/>
    <xf numFmtId="3" fontId="1" fillId="2" borderId="0" xfId="0" applyNumberFormat="1" applyFont="1" applyFill="1"/>
    <xf numFmtId="3" fontId="2" fillId="0" borderId="0" xfId="0" applyNumberFormat="1" applyFont="1" applyAlignment="1">
      <alignment vertical="top"/>
    </xf>
    <xf numFmtId="3" fontId="0" fillId="0" borderId="0" xfId="0" applyNumberFormat="1"/>
    <xf numFmtId="3" fontId="3" fillId="0" borderId="0" xfId="0" applyNumberFormat="1" applyFont="1"/>
    <xf numFmtId="3" fontId="0" fillId="0" borderId="0" xfId="0" applyNumberFormat="1" applyAlignment="1">
      <alignment horizontal="center"/>
    </xf>
    <xf numFmtId="178" fontId="0" fillId="0" borderId="0" xfId="0" applyNumberFormat="1"/>
    <xf numFmtId="3" fontId="4" fillId="3" borderId="1" xfId="0" applyNumberFormat="1" applyFont="1" applyFill="1" applyBorder="1" applyAlignment="1">
      <alignment horizontal="center" wrapText="1"/>
    </xf>
    <xf numFmtId="3" fontId="4" fillId="3" borderId="2" xfId="0" applyNumberFormat="1" applyFont="1" applyFill="1" applyBorder="1" applyAlignment="1">
      <alignment horizontal="center" wrapText="1"/>
    </xf>
    <xf numFmtId="3" fontId="4" fillId="0" borderId="2" xfId="0" applyNumberFormat="1" applyFont="1" applyBorder="1" applyAlignment="1">
      <alignment wrapText="1"/>
    </xf>
    <xf numFmtId="3" fontId="5" fillId="0" borderId="3" xfId="0" applyNumberFormat="1" applyFont="1" applyBorder="1" applyAlignment="1">
      <alignment horizontal="left" vertical="center" textRotation="90" wrapText="1"/>
    </xf>
    <xf numFmtId="3" fontId="5" fillId="0" borderId="4" xfId="0" applyNumberFormat="1" applyFont="1" applyBorder="1" applyAlignment="1">
      <alignment horizontal="left" vertical="center" textRotation="90" wrapText="1"/>
    </xf>
    <xf numFmtId="3" fontId="1" fillId="2" borderId="3" xfId="0" applyNumberFormat="1" applyFont="1" applyFill="1" applyBorder="1"/>
    <xf numFmtId="3" fontId="1" fillId="2" borderId="5" xfId="0" applyNumberFormat="1" applyFont="1" applyFill="1" applyBorder="1"/>
    <xf numFmtId="3" fontId="1" fillId="2" borderId="3" xfId="0" applyNumberFormat="1" applyFont="1" applyFill="1" applyBorder="1" applyAlignment="1">
      <alignment horizontal="center"/>
    </xf>
    <xf numFmtId="178" fontId="1" fillId="2" borderId="3" xfId="0" applyNumberFormat="1" applyFont="1" applyFill="1" applyBorder="1"/>
    <xf numFmtId="3" fontId="0" fillId="0" borderId="6" xfId="0" applyNumberFormat="1" applyBorder="1" applyAlignment="1">
      <alignment horizontal="left" vertical="center" textRotation="90" wrapText="1"/>
    </xf>
    <xf numFmtId="3" fontId="3" fillId="0" borderId="3" xfId="0" applyNumberFormat="1" applyFont="1" applyBorder="1" applyAlignment="1">
      <alignment horizontal="center" vertical="center" wrapText="1"/>
    </xf>
    <xf numFmtId="3" fontId="6" fillId="4" borderId="5" xfId="0" applyNumberFormat="1" applyFont="1" applyFill="1" applyBorder="1"/>
    <xf numFmtId="3" fontId="0" fillId="4" borderId="3" xfId="0" applyNumberFormat="1" applyFill="1" applyBorder="1"/>
    <xf numFmtId="3" fontId="0" fillId="4" borderId="3" xfId="0" applyNumberFormat="1" applyFill="1" applyBorder="1" applyAlignment="1">
      <alignment horizontal="center"/>
    </xf>
    <xf numFmtId="178" fontId="0" fillId="4" borderId="3" xfId="0" applyNumberFormat="1" applyFill="1" applyBorder="1"/>
    <xf numFmtId="3" fontId="6" fillId="4" borderId="4" xfId="0" applyNumberFormat="1" applyFont="1" applyFill="1" applyBorder="1" applyAlignment="1">
      <alignment wrapText="1"/>
    </xf>
    <xf numFmtId="3" fontId="6" fillId="4" borderId="7" xfId="0" applyNumberFormat="1" applyFont="1" applyFill="1" applyBorder="1" applyAlignment="1">
      <alignment wrapText="1"/>
    </xf>
    <xf numFmtId="3" fontId="0" fillId="4" borderId="3" xfId="0" applyNumberFormat="1" applyFill="1" applyBorder="1" applyAlignment="1">
      <alignment wrapText="1"/>
    </xf>
    <xf numFmtId="3" fontId="0" fillId="5" borderId="5" xfId="0" applyNumberFormat="1" applyFill="1" applyBorder="1"/>
    <xf numFmtId="3" fontId="0" fillId="5" borderId="3" xfId="0" applyNumberFormat="1" applyFill="1" applyBorder="1"/>
    <xf numFmtId="3" fontId="0" fillId="5" borderId="3" xfId="0" applyNumberFormat="1" applyFill="1" applyBorder="1" applyAlignment="1">
      <alignment horizontal="center"/>
    </xf>
    <xf numFmtId="178" fontId="0" fillId="5" borderId="3" xfId="0" applyNumberFormat="1" applyFill="1" applyBorder="1"/>
    <xf numFmtId="3" fontId="0" fillId="0" borderId="7" xfId="0" applyNumberFormat="1" applyBorder="1" applyAlignment="1">
      <alignment horizontal="left" vertical="center" textRotation="90" wrapText="1"/>
    </xf>
    <xf numFmtId="3" fontId="0" fillId="6" borderId="5" xfId="0" applyNumberFormat="1" applyFill="1" applyBorder="1" applyAlignment="1"/>
    <xf numFmtId="3" fontId="0" fillId="6" borderId="3" xfId="0" applyNumberFormat="1" applyFill="1" applyBorder="1"/>
    <xf numFmtId="3" fontId="0" fillId="6" borderId="3" xfId="0" applyNumberFormat="1" applyFill="1" applyBorder="1" applyAlignment="1">
      <alignment horizontal="center"/>
    </xf>
    <xf numFmtId="178" fontId="0" fillId="6" borderId="3" xfId="0" applyNumberFormat="1" applyFill="1" applyBorder="1"/>
    <xf numFmtId="3" fontId="0" fillId="0" borderId="6" xfId="0" applyNumberFormat="1" applyBorder="1" applyAlignment="1">
      <alignment textRotation="90" wrapText="1"/>
    </xf>
    <xf numFmtId="3" fontId="0" fillId="0" borderId="7" xfId="0" applyNumberFormat="1" applyBorder="1" applyAlignment="1">
      <alignment textRotation="90" wrapText="1"/>
    </xf>
    <xf numFmtId="3" fontId="7" fillId="0" borderId="3" xfId="0" applyNumberFormat="1" applyFont="1" applyBorder="1" applyAlignment="1">
      <alignment vertical="top" textRotation="90" wrapText="1"/>
    </xf>
    <xf numFmtId="3" fontId="7" fillId="0" borderId="3" xfId="0" applyNumberFormat="1" applyFont="1" applyBorder="1" applyAlignment="1">
      <alignment textRotation="90" wrapText="1"/>
    </xf>
    <xf numFmtId="3" fontId="3" fillId="0" borderId="3" xfId="0" applyNumberFormat="1" applyFont="1" applyBorder="1"/>
    <xf numFmtId="3" fontId="0" fillId="7" borderId="3" xfId="0" applyNumberFormat="1" applyFill="1" applyBorder="1"/>
    <xf numFmtId="3" fontId="0" fillId="7" borderId="3" xfId="0" applyNumberFormat="1" applyFill="1" applyBorder="1" applyAlignment="1">
      <alignment horizontal="center"/>
    </xf>
    <xf numFmtId="178" fontId="0" fillId="7" borderId="3" xfId="0" applyNumberFormat="1" applyFill="1" applyBorder="1"/>
    <xf numFmtId="3" fontId="0" fillId="0" borderId="3" xfId="0" applyNumberFormat="1" applyBorder="1"/>
    <xf numFmtId="178" fontId="6" fillId="0" borderId="0" xfId="0" applyNumberFormat="1" applyFont="1"/>
    <xf numFmtId="178" fontId="6" fillId="3" borderId="0" xfId="0" applyNumberFormat="1" applyFont="1" applyFill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zoomScale="143" zoomScaleNormal="143" workbookViewId="0">
      <selection activeCell="A1" sqref="A1:J1"/>
    </sheetView>
  </sheetViews>
  <sheetFormatPr defaultColWidth="11" defaultRowHeight="21"/>
  <cols>
    <col min="1" max="1" width="5" style="2" customWidth="1"/>
    <col min="2" max="2" width="4.88888888888889" style="3" customWidth="1"/>
    <col min="3" max="3" width="20.6666666666667" style="4" customWidth="1"/>
    <col min="4" max="4" width="22.7777777777778" style="3" customWidth="1"/>
    <col min="5" max="5" width="17.8888888888889" style="3" customWidth="1"/>
    <col min="6" max="6" width="11.5555555555556" style="5"/>
    <col min="7" max="7" width="32.6666666666667" style="3" customWidth="1"/>
    <col min="8" max="8" width="15.4444444444444" style="6" customWidth="1"/>
    <col min="9" max="9" width="11.5555555555556" style="6"/>
    <col min="10" max="10" width="15.6666666666667" style="6" customWidth="1"/>
    <col min="11" max="16384" width="11.5555555555556" style="3"/>
  </cols>
  <sheetData>
    <row r="1" ht="27" customHeight="1" spans="1:10">
      <c r="A1" s="7" t="s">
        <v>0</v>
      </c>
      <c r="B1" s="8"/>
      <c r="C1" s="8"/>
      <c r="D1" s="8"/>
      <c r="E1" s="9"/>
      <c r="F1" s="9"/>
      <c r="G1" s="9"/>
      <c r="H1" s="9"/>
      <c r="I1" s="9"/>
      <c r="J1" s="9"/>
    </row>
    <row r="2" s="1" customFormat="1" ht="15.6" spans="1:10">
      <c r="A2" s="10" t="s">
        <v>1</v>
      </c>
      <c r="B2" s="11" t="s">
        <v>2</v>
      </c>
      <c r="C2" s="12" t="s">
        <v>3</v>
      </c>
      <c r="D2" s="13" t="s">
        <v>4</v>
      </c>
      <c r="E2" s="12" t="s">
        <v>5</v>
      </c>
      <c r="F2" s="14" t="s">
        <v>6</v>
      </c>
      <c r="G2" s="12" t="s">
        <v>7</v>
      </c>
      <c r="H2" s="15" t="s">
        <v>8</v>
      </c>
      <c r="I2" s="15" t="s">
        <v>9</v>
      </c>
      <c r="J2" s="15" t="s">
        <v>10</v>
      </c>
    </row>
    <row r="3" ht="18" spans="1:10">
      <c r="A3" s="10"/>
      <c r="B3" s="16"/>
      <c r="C3" s="17" t="s">
        <v>11</v>
      </c>
      <c r="D3" s="18" t="s">
        <v>12</v>
      </c>
      <c r="E3" s="19"/>
      <c r="F3" s="20"/>
      <c r="G3" s="19"/>
      <c r="H3" s="21"/>
      <c r="I3" s="19"/>
      <c r="J3" s="21"/>
    </row>
    <row r="4" ht="14.4" spans="1:10">
      <c r="A4" s="10"/>
      <c r="B4" s="16"/>
      <c r="C4" s="17"/>
      <c r="D4" s="22" t="s">
        <v>13</v>
      </c>
      <c r="E4" s="19" t="s">
        <v>14</v>
      </c>
      <c r="F4" s="20">
        <v>1</v>
      </c>
      <c r="G4" s="19" t="s">
        <v>15</v>
      </c>
      <c r="H4" s="21">
        <v>650000</v>
      </c>
      <c r="I4" s="19">
        <v>3</v>
      </c>
      <c r="J4" s="21">
        <f>F4*H4</f>
        <v>650000</v>
      </c>
    </row>
    <row r="5" ht="43.2" spans="1:10">
      <c r="A5" s="10"/>
      <c r="B5" s="16"/>
      <c r="C5" s="17"/>
      <c r="D5" s="23"/>
      <c r="E5" s="19" t="s">
        <v>14</v>
      </c>
      <c r="F5" s="20">
        <v>2</v>
      </c>
      <c r="G5" s="24" t="s">
        <v>16</v>
      </c>
      <c r="H5" s="21">
        <v>3500000</v>
      </c>
      <c r="I5" s="19">
        <v>3</v>
      </c>
      <c r="J5" s="21">
        <f>F5*H5</f>
        <v>7000000</v>
      </c>
    </row>
    <row r="6" ht="18" spans="1:10">
      <c r="A6" s="10"/>
      <c r="B6" s="16"/>
      <c r="C6" s="17"/>
      <c r="D6" s="18" t="s">
        <v>17</v>
      </c>
      <c r="E6" s="19" t="s">
        <v>18</v>
      </c>
      <c r="F6" s="20">
        <v>2</v>
      </c>
      <c r="G6" s="19" t="s">
        <v>19</v>
      </c>
      <c r="H6" s="21">
        <v>1500000</v>
      </c>
      <c r="I6" s="19">
        <v>3</v>
      </c>
      <c r="J6" s="21">
        <f>F6*H6</f>
        <v>3000000</v>
      </c>
    </row>
    <row r="7" ht="18" spans="1:10">
      <c r="A7" s="10"/>
      <c r="B7" s="16"/>
      <c r="C7" s="17"/>
      <c r="D7" s="18" t="s">
        <v>20</v>
      </c>
      <c r="E7" s="19"/>
      <c r="F7" s="20"/>
      <c r="G7" s="19"/>
      <c r="H7" s="21"/>
      <c r="I7" s="19"/>
      <c r="J7" s="21"/>
    </row>
    <row r="8" ht="14.4" spans="1:10">
      <c r="A8" s="10"/>
      <c r="B8" s="16"/>
      <c r="C8" s="17" t="s">
        <v>21</v>
      </c>
      <c r="D8" s="25" t="s">
        <v>22</v>
      </c>
      <c r="E8" s="26" t="s">
        <v>23</v>
      </c>
      <c r="F8" s="27">
        <v>2</v>
      </c>
      <c r="G8" s="26" t="s">
        <v>24</v>
      </c>
      <c r="H8" s="28">
        <v>3500000</v>
      </c>
      <c r="I8" s="26">
        <v>3</v>
      </c>
      <c r="J8" s="28">
        <f>F8*H8*I8</f>
        <v>21000000</v>
      </c>
    </row>
    <row r="9" ht="14.4" spans="1:10">
      <c r="A9" s="10"/>
      <c r="B9" s="16"/>
      <c r="C9" s="17"/>
      <c r="D9" s="25" t="s">
        <v>25</v>
      </c>
      <c r="E9" s="26" t="s">
        <v>23</v>
      </c>
      <c r="F9" s="27">
        <v>2</v>
      </c>
      <c r="G9" s="26" t="s">
        <v>24</v>
      </c>
      <c r="H9" s="28">
        <v>3500000</v>
      </c>
      <c r="I9" s="26">
        <v>3</v>
      </c>
      <c r="J9" s="28">
        <f t="shared" ref="J9:J14" si="0">F9*H9*I9</f>
        <v>21000000</v>
      </c>
    </row>
    <row r="10" ht="14.4" spans="1:10">
      <c r="A10" s="10"/>
      <c r="B10" s="16"/>
      <c r="C10" s="17"/>
      <c r="D10" s="25" t="s">
        <v>26</v>
      </c>
      <c r="E10" s="26" t="s">
        <v>23</v>
      </c>
      <c r="F10" s="27"/>
      <c r="G10" s="26"/>
      <c r="H10" s="28">
        <v>0</v>
      </c>
      <c r="I10" s="26"/>
      <c r="J10" s="28">
        <f t="shared" si="0"/>
        <v>0</v>
      </c>
    </row>
    <row r="11" ht="14.4" spans="1:10">
      <c r="A11" s="10"/>
      <c r="B11" s="16"/>
      <c r="C11" s="17"/>
      <c r="D11" s="25" t="s">
        <v>27</v>
      </c>
      <c r="E11" s="26" t="s">
        <v>23</v>
      </c>
      <c r="F11" s="27">
        <v>1</v>
      </c>
      <c r="G11" s="26" t="s">
        <v>24</v>
      </c>
      <c r="H11" s="28">
        <v>0</v>
      </c>
      <c r="I11" s="26">
        <v>3</v>
      </c>
      <c r="J11" s="28">
        <f t="shared" si="0"/>
        <v>0</v>
      </c>
    </row>
    <row r="12" ht="14.4" spans="1:10">
      <c r="A12" s="10"/>
      <c r="B12" s="16"/>
      <c r="C12" s="17"/>
      <c r="D12" s="25" t="s">
        <v>28</v>
      </c>
      <c r="E12" s="26" t="s">
        <v>23</v>
      </c>
      <c r="F12" s="27">
        <v>2</v>
      </c>
      <c r="G12" s="26" t="s">
        <v>24</v>
      </c>
      <c r="H12" s="28">
        <v>0</v>
      </c>
      <c r="I12" s="26">
        <v>3</v>
      </c>
      <c r="J12" s="28">
        <f t="shared" si="0"/>
        <v>0</v>
      </c>
    </row>
    <row r="13" ht="14.4" spans="1:10">
      <c r="A13" s="10"/>
      <c r="B13" s="29"/>
      <c r="C13" s="17"/>
      <c r="D13" s="25" t="s">
        <v>20</v>
      </c>
      <c r="E13" s="26"/>
      <c r="F13" s="27"/>
      <c r="G13" s="26"/>
      <c r="H13" s="28"/>
      <c r="I13" s="26"/>
      <c r="J13" s="28">
        <f t="shared" si="0"/>
        <v>0</v>
      </c>
    </row>
    <row r="14" ht="14.4" spans="1:10">
      <c r="A14" s="10"/>
      <c r="B14" s="11" t="s">
        <v>29</v>
      </c>
      <c r="C14" s="17" t="s">
        <v>30</v>
      </c>
      <c r="D14" s="30" t="s">
        <v>31</v>
      </c>
      <c r="E14" s="31"/>
      <c r="F14" s="32"/>
      <c r="G14" s="31"/>
      <c r="H14" s="33"/>
      <c r="I14" s="31"/>
      <c r="J14" s="33">
        <f t="shared" si="0"/>
        <v>0</v>
      </c>
    </row>
    <row r="15" ht="18.6" customHeight="1" spans="1:10">
      <c r="A15" s="10"/>
      <c r="B15" s="34"/>
      <c r="C15" s="17"/>
      <c r="D15" s="30" t="s">
        <v>32</v>
      </c>
      <c r="E15" s="31" t="s">
        <v>33</v>
      </c>
      <c r="F15" s="32">
        <v>2</v>
      </c>
      <c r="G15" s="31" t="s">
        <v>24</v>
      </c>
      <c r="H15" s="33">
        <v>250000</v>
      </c>
      <c r="I15" s="31">
        <v>3</v>
      </c>
      <c r="J15" s="33">
        <f>F15*H15</f>
        <v>500000</v>
      </c>
    </row>
    <row r="16" ht="18.6" customHeight="1" spans="1:10">
      <c r="A16" s="10"/>
      <c r="B16" s="34"/>
      <c r="C16" s="17"/>
      <c r="D16" s="30" t="s">
        <v>34</v>
      </c>
      <c r="E16" s="31" t="s">
        <v>33</v>
      </c>
      <c r="F16" s="32">
        <v>2</v>
      </c>
      <c r="G16" s="31" t="s">
        <v>24</v>
      </c>
      <c r="H16" s="33">
        <v>120000</v>
      </c>
      <c r="I16" s="31">
        <v>3</v>
      </c>
      <c r="J16" s="33">
        <f t="shared" ref="J16:J22" si="1">F16*H16</f>
        <v>240000</v>
      </c>
    </row>
    <row r="17" ht="18.6" customHeight="1" spans="1:10">
      <c r="A17" s="10"/>
      <c r="B17" s="34"/>
      <c r="C17" s="17"/>
      <c r="D17" s="30" t="s">
        <v>35</v>
      </c>
      <c r="E17" s="31" t="s">
        <v>33</v>
      </c>
      <c r="F17" s="32">
        <v>2</v>
      </c>
      <c r="G17" s="31" t="s">
        <v>24</v>
      </c>
      <c r="H17" s="33">
        <v>80000</v>
      </c>
      <c r="I17" s="31">
        <v>3</v>
      </c>
      <c r="J17" s="33">
        <f t="shared" si="1"/>
        <v>160000</v>
      </c>
    </row>
    <row r="18" ht="16.8" customHeight="1" spans="1:10">
      <c r="A18" s="10"/>
      <c r="B18" s="35"/>
      <c r="C18" s="17"/>
      <c r="D18" s="30" t="s">
        <v>20</v>
      </c>
      <c r="E18" s="31" t="s">
        <v>36</v>
      </c>
      <c r="F18" s="32">
        <v>2</v>
      </c>
      <c r="G18" s="31" t="s">
        <v>24</v>
      </c>
      <c r="H18" s="33">
        <v>12000000</v>
      </c>
      <c r="I18" s="31"/>
      <c r="J18" s="33">
        <f t="shared" si="1"/>
        <v>24000000</v>
      </c>
    </row>
    <row r="19" ht="19.8" customHeight="1" spans="1:10">
      <c r="A19" s="36" t="s">
        <v>37</v>
      </c>
      <c r="B19" s="37"/>
      <c r="C19" s="38"/>
      <c r="D19" s="39" t="s">
        <v>38</v>
      </c>
      <c r="E19" s="39" t="s">
        <v>39</v>
      </c>
      <c r="F19" s="40">
        <v>1</v>
      </c>
      <c r="G19" s="39" t="s">
        <v>40</v>
      </c>
      <c r="H19" s="41">
        <v>850000</v>
      </c>
      <c r="I19" s="41">
        <v>3</v>
      </c>
      <c r="J19" s="41">
        <f t="shared" si="1"/>
        <v>850000</v>
      </c>
    </row>
    <row r="20" ht="19.8" customHeight="1" spans="1:10">
      <c r="A20" s="36"/>
      <c r="B20" s="37"/>
      <c r="C20" s="38"/>
      <c r="D20" s="39" t="s">
        <v>41</v>
      </c>
      <c r="E20" s="39" t="s">
        <v>42</v>
      </c>
      <c r="F20" s="40">
        <v>1</v>
      </c>
      <c r="G20" s="39" t="s">
        <v>43</v>
      </c>
      <c r="H20" s="41">
        <v>2000000</v>
      </c>
      <c r="I20" s="41">
        <v>3</v>
      </c>
      <c r="J20" s="41">
        <f t="shared" si="1"/>
        <v>2000000</v>
      </c>
    </row>
    <row r="21" ht="18" customHeight="1" spans="1:10">
      <c r="A21" s="36"/>
      <c r="B21" s="37"/>
      <c r="C21" s="38"/>
      <c r="D21" s="39" t="s">
        <v>44</v>
      </c>
      <c r="E21" s="39"/>
      <c r="F21" s="40"/>
      <c r="G21" s="39"/>
      <c r="H21" s="41">
        <v>0</v>
      </c>
      <c r="I21" s="41"/>
      <c r="J21" s="41">
        <f t="shared" si="1"/>
        <v>0</v>
      </c>
    </row>
    <row r="22" customHeight="1" spans="1:10">
      <c r="A22" s="37"/>
      <c r="B22" s="37"/>
      <c r="C22" s="38"/>
      <c r="D22" s="39" t="s">
        <v>20</v>
      </c>
      <c r="E22" s="39" t="s">
        <v>45</v>
      </c>
      <c r="F22" s="40">
        <v>2</v>
      </c>
      <c r="G22" s="39" t="s">
        <v>43</v>
      </c>
      <c r="H22" s="41">
        <v>200000</v>
      </c>
      <c r="I22" s="41">
        <v>3</v>
      </c>
      <c r="J22" s="41">
        <f t="shared" si="1"/>
        <v>400000</v>
      </c>
    </row>
    <row r="23" spans="5:5">
      <c r="E23" s="42"/>
    </row>
    <row r="24" spans="8:10">
      <c r="H24" s="43" t="s">
        <v>46</v>
      </c>
      <c r="J24" s="44">
        <f>SUM(J3:J22)</f>
        <v>80800000</v>
      </c>
    </row>
  </sheetData>
  <mergeCells count="9">
    <mergeCell ref="A1:J1"/>
    <mergeCell ref="A2:A18"/>
    <mergeCell ref="B2:B13"/>
    <mergeCell ref="B14:B18"/>
    <mergeCell ref="C3:C7"/>
    <mergeCell ref="C8:C13"/>
    <mergeCell ref="C14:C18"/>
    <mergeCell ref="D4:D5"/>
    <mergeCell ref="A19:B2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planeacion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Ricardo Mejía</cp:lastModifiedBy>
  <dcterms:created xsi:type="dcterms:W3CDTF">2025-09-03T14:30:00Z</dcterms:created>
  <cp:lastPrinted>2025-09-04T14:14:00Z</cp:lastPrinted>
  <dcterms:modified xsi:type="dcterms:W3CDTF">2025-10-04T02:49:49Z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3A109B411A55455E970E405E27FFB632_13</vt:lpwstr>
  </property>
  <property fmtid="{D5CDD505-2E9C-101B-9397-08002B2CF9AE}" pid="3" name="KSOProductBuildVer">
    <vt:lpwstr>2058-12.2.0.22549</vt:lpwstr>
  </property>
</Properties>
</file>